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MLR/2026 MLR/"/>
    </mc:Choice>
  </mc:AlternateContent>
  <xr:revisionPtr revIDLastSave="2" documentId="8_{511BC26D-A520-42C7-951F-969D7355710E}" xr6:coauthVersionLast="47" xr6:coauthVersionMax="47" xr10:uidLastSave="{823F0EED-E617-4C06-A75B-63FC14186321}"/>
  <bookViews>
    <workbookView xWindow="-109" yWindow="-109" windowWidth="26301" windowHeight="14169" activeTab="6" xr2:uid="{11246EA5-3F1E-2A4D-9D50-D271F398FEF6}"/>
  </bookViews>
  <sheets>
    <sheet name="ANT" sheetId="1" r:id="rId1"/>
    <sheet name="CAL" sheetId="2" r:id="rId2"/>
    <sheet name="CHI" sheetId="3" r:id="rId3"/>
    <sheet name="NEW" sheetId="4" r:id="rId4"/>
    <sheet name="OGDC" sheetId="5" r:id="rId5"/>
    <sheet name="SEA" sheetId="6" r:id="rId6"/>
    <sheet name="Overall" sheetId="7" r:id="rId7"/>
  </sheets>
  <definedNames>
    <definedName name="_xlnm._FilterDatabase" localSheetId="0" hidden="1">ANT!$C$40:$D$40</definedName>
    <definedName name="_xlnm._FilterDatabase" localSheetId="1" hidden="1">CAL!$C$38:$D$38</definedName>
    <definedName name="_xlnm._FilterDatabase" localSheetId="2" hidden="1">CHI!$C$41:$D$41</definedName>
    <definedName name="_xlnm._FilterDatabase" localSheetId="3" hidden="1">NEW!$C$41:$D$41</definedName>
    <definedName name="_xlnm._FilterDatabase" localSheetId="4" hidden="1">OGDC!$C$40:$D$40</definedName>
    <definedName name="_xlnm._FilterDatabase" localSheetId="5" hidden="1">SEA!$C$38:$D$38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8" i="7" l="1"/>
  <c r="C198" i="7"/>
  <c r="D50" i="2"/>
  <c r="B50" i="2"/>
  <c r="D53" i="3"/>
  <c r="B53" i="3"/>
  <c r="K7" i="3"/>
  <c r="H7" i="3"/>
  <c r="D46" i="6"/>
  <c r="B46" i="6"/>
  <c r="J4" i="7"/>
  <c r="I4" i="7"/>
  <c r="K5" i="6"/>
  <c r="H5" i="6"/>
  <c r="K4" i="7" s="1"/>
  <c r="D52" i="1"/>
  <c r="B52" i="1"/>
  <c r="D45" i="5" l="1"/>
  <c r="B45" i="5"/>
  <c r="D47" i="4"/>
  <c r="B47" i="4"/>
  <c r="K5" i="4"/>
  <c r="H5" i="4"/>
  <c r="K9" i="2"/>
  <c r="H4" i="3"/>
  <c r="K8" i="7" s="1"/>
  <c r="K4" i="1"/>
  <c r="K6" i="5"/>
  <c r="H6" i="5"/>
  <c r="K2" i="7" s="1"/>
  <c r="K4" i="6"/>
  <c r="H4" i="6"/>
  <c r="K5" i="7" s="1"/>
  <c r="K11" i="7"/>
  <c r="J11" i="7"/>
  <c r="I11" i="7"/>
  <c r="J7" i="7"/>
  <c r="I7" i="7"/>
  <c r="F2" i="7"/>
  <c r="C27" i="7"/>
  <c r="H9" i="2"/>
  <c r="K7" i="7" s="1"/>
  <c r="K24" i="7"/>
  <c r="J24" i="7"/>
  <c r="J5" i="7"/>
  <c r="I24" i="7"/>
  <c r="I5" i="7"/>
  <c r="O8" i="6"/>
  <c r="O7" i="6"/>
  <c r="R7" i="6"/>
  <c r="D34" i="6"/>
  <c r="B34" i="6"/>
  <c r="F174" i="7"/>
  <c r="F175" i="7"/>
  <c r="F4" i="7"/>
  <c r="F176" i="7"/>
  <c r="F177" i="7"/>
  <c r="F178" i="7"/>
  <c r="F179" i="7"/>
  <c r="F180" i="7"/>
  <c r="F181" i="7"/>
  <c r="F191" i="7"/>
  <c r="F182" i="7"/>
  <c r="F183" i="7"/>
  <c r="F184" i="7"/>
  <c r="F14" i="7"/>
  <c r="F185" i="7"/>
  <c r="F186" i="7"/>
  <c r="F187" i="7"/>
  <c r="F188" i="7"/>
  <c r="F189" i="7"/>
  <c r="F190" i="7"/>
  <c r="F192" i="7"/>
  <c r="F193" i="7"/>
  <c r="F47" i="7"/>
  <c r="F48" i="7"/>
  <c r="F31" i="7"/>
  <c r="F194" i="7"/>
  <c r="F195" i="7"/>
  <c r="F32" i="7"/>
  <c r="F196" i="7"/>
  <c r="F197" i="7"/>
  <c r="F50" i="7"/>
  <c r="C173" i="7"/>
  <c r="C174" i="7"/>
  <c r="C175" i="7"/>
  <c r="C176" i="7"/>
  <c r="C177" i="7"/>
  <c r="C178" i="7"/>
  <c r="C179" i="7"/>
  <c r="C180" i="7"/>
  <c r="C181" i="7"/>
  <c r="C191" i="7"/>
  <c r="C182" i="7"/>
  <c r="C183" i="7"/>
  <c r="C184" i="7"/>
  <c r="C9" i="7"/>
  <c r="C185" i="7"/>
  <c r="C186" i="7"/>
  <c r="C187" i="7"/>
  <c r="C188" i="7"/>
  <c r="C189" i="7"/>
  <c r="C190" i="7"/>
  <c r="C192" i="7"/>
  <c r="C193" i="7"/>
  <c r="C43" i="7"/>
  <c r="C44" i="7"/>
  <c r="C25" i="7"/>
  <c r="C194" i="7"/>
  <c r="C195" i="7"/>
  <c r="C26" i="7"/>
  <c r="C196" i="7"/>
  <c r="C197" i="7"/>
  <c r="C172" i="7"/>
  <c r="K22" i="7"/>
  <c r="K23" i="7"/>
  <c r="K21" i="7"/>
  <c r="J22" i="7"/>
  <c r="J2" i="7"/>
  <c r="J23" i="7"/>
  <c r="J21" i="7"/>
  <c r="I22" i="7"/>
  <c r="I2" i="7"/>
  <c r="I23" i="7"/>
  <c r="I21" i="7"/>
  <c r="R8" i="5"/>
  <c r="O5" i="5"/>
  <c r="O4" i="5"/>
  <c r="O6" i="5"/>
  <c r="R4" i="5"/>
  <c r="R6" i="5"/>
  <c r="F146" i="7"/>
  <c r="F147" i="7"/>
  <c r="F16" i="7"/>
  <c r="F148" i="7"/>
  <c r="F149" i="7"/>
  <c r="F150" i="7"/>
  <c r="F151" i="7"/>
  <c r="F152" i="7"/>
  <c r="F153" i="7"/>
  <c r="F154" i="7"/>
  <c r="F30" i="7"/>
  <c r="F155" i="7"/>
  <c r="F156" i="7"/>
  <c r="F157" i="7"/>
  <c r="F46" i="7"/>
  <c r="F158" i="7"/>
  <c r="F159" i="7"/>
  <c r="F160" i="7"/>
  <c r="F161" i="7"/>
  <c r="F162" i="7"/>
  <c r="F163" i="7"/>
  <c r="F164" i="7"/>
  <c r="F165" i="7"/>
  <c r="F5" i="7"/>
  <c r="F166" i="7"/>
  <c r="F167" i="7"/>
  <c r="F168" i="7"/>
  <c r="F169" i="7"/>
  <c r="F170" i="7"/>
  <c r="F171" i="7"/>
  <c r="F172" i="7"/>
  <c r="F173" i="7"/>
  <c r="F145" i="7"/>
  <c r="C143" i="7"/>
  <c r="C144" i="7"/>
  <c r="C11" i="7"/>
  <c r="C145" i="7"/>
  <c r="C146" i="7"/>
  <c r="C147" i="7"/>
  <c r="C148" i="7"/>
  <c r="C149" i="7"/>
  <c r="C150" i="7"/>
  <c r="C151" i="7"/>
  <c r="C24" i="7"/>
  <c r="C152" i="7"/>
  <c r="C153" i="7"/>
  <c r="C154" i="7"/>
  <c r="C42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42" i="7"/>
  <c r="D36" i="5"/>
  <c r="B36" i="5"/>
  <c r="F117" i="7"/>
  <c r="F118" i="7"/>
  <c r="F119" i="7"/>
  <c r="F120" i="7"/>
  <c r="F121" i="7"/>
  <c r="F43" i="7"/>
  <c r="F122" i="7"/>
  <c r="F29" i="7"/>
  <c r="F49" i="7"/>
  <c r="F123" i="7"/>
  <c r="F124" i="7"/>
  <c r="F125" i="7"/>
  <c r="F44" i="7"/>
  <c r="F126" i="7"/>
  <c r="F127" i="7"/>
  <c r="F128" i="7"/>
  <c r="F129" i="7"/>
  <c r="F130" i="7"/>
  <c r="F131" i="7"/>
  <c r="F132" i="7"/>
  <c r="F133" i="7"/>
  <c r="F134" i="7"/>
  <c r="F45" i="7"/>
  <c r="F135" i="7"/>
  <c r="F136" i="7"/>
  <c r="F137" i="7"/>
  <c r="F138" i="7"/>
  <c r="F139" i="7"/>
  <c r="F140" i="7"/>
  <c r="F141" i="7"/>
  <c r="F142" i="7"/>
  <c r="F143" i="7"/>
  <c r="F144" i="7"/>
  <c r="F116" i="7"/>
  <c r="C113" i="7"/>
  <c r="C114" i="7"/>
  <c r="C115" i="7"/>
  <c r="C116" i="7"/>
  <c r="C117" i="7"/>
  <c r="C39" i="7"/>
  <c r="C118" i="7"/>
  <c r="C23" i="7"/>
  <c r="C119" i="7"/>
  <c r="C120" i="7"/>
  <c r="C121" i="7"/>
  <c r="C122" i="7"/>
  <c r="C40" i="7"/>
  <c r="C123" i="7"/>
  <c r="C124" i="7"/>
  <c r="C125" i="7"/>
  <c r="C126" i="7"/>
  <c r="C127" i="7"/>
  <c r="C128" i="7"/>
  <c r="C129" i="7"/>
  <c r="C130" i="7"/>
  <c r="C131" i="7"/>
  <c r="C41" i="7"/>
  <c r="C132" i="7"/>
  <c r="C133" i="7"/>
  <c r="C134" i="7"/>
  <c r="C135" i="7"/>
  <c r="C136" i="7"/>
  <c r="C137" i="7"/>
  <c r="C138" i="7"/>
  <c r="C139" i="7"/>
  <c r="C140" i="7"/>
  <c r="C141" i="7"/>
  <c r="C112" i="7"/>
  <c r="K9" i="7"/>
  <c r="K19" i="7"/>
  <c r="K20" i="7"/>
  <c r="K18" i="7"/>
  <c r="J9" i="7"/>
  <c r="J19" i="7"/>
  <c r="J20" i="7"/>
  <c r="J18" i="7"/>
  <c r="I9" i="7"/>
  <c r="I19" i="7"/>
  <c r="I20" i="7"/>
  <c r="I18" i="7"/>
  <c r="O13" i="4"/>
  <c r="O12" i="4"/>
  <c r="O6" i="4"/>
  <c r="O4" i="4"/>
  <c r="O11" i="4"/>
  <c r="O10" i="4"/>
  <c r="O8" i="4"/>
  <c r="R12" i="4"/>
  <c r="R7" i="4"/>
  <c r="R9" i="4"/>
  <c r="R8" i="4"/>
  <c r="D37" i="4"/>
  <c r="B37" i="4"/>
  <c r="K16" i="7"/>
  <c r="K17" i="7"/>
  <c r="K3" i="7"/>
  <c r="J16" i="7"/>
  <c r="J17" i="7"/>
  <c r="J3" i="7"/>
  <c r="J8" i="7"/>
  <c r="I16" i="7"/>
  <c r="I17" i="7"/>
  <c r="I3" i="7"/>
  <c r="I8" i="7"/>
  <c r="O8" i="3"/>
  <c r="R8" i="3"/>
  <c r="R9" i="3"/>
  <c r="O10" i="3"/>
  <c r="O5" i="3"/>
  <c r="O4" i="3"/>
  <c r="K4" i="3"/>
  <c r="F93" i="7"/>
  <c r="F94" i="7"/>
  <c r="F95" i="7"/>
  <c r="F96" i="7"/>
  <c r="F97" i="7"/>
  <c r="F98" i="7"/>
  <c r="F40" i="7"/>
  <c r="F99" i="7"/>
  <c r="F100" i="7"/>
  <c r="F101" i="7"/>
  <c r="F102" i="7"/>
  <c r="F11" i="7"/>
  <c r="F41" i="7"/>
  <c r="F42" i="7"/>
  <c r="F7" i="7"/>
  <c r="F103" i="7"/>
  <c r="F104" i="7"/>
  <c r="F105" i="7"/>
  <c r="F13" i="7"/>
  <c r="F106" i="7"/>
  <c r="F28" i="7"/>
  <c r="F107" i="7"/>
  <c r="F108" i="7"/>
  <c r="F109" i="7"/>
  <c r="F15" i="7"/>
  <c r="F110" i="7"/>
  <c r="F111" i="7"/>
  <c r="F18" i="7"/>
  <c r="F112" i="7"/>
  <c r="F113" i="7"/>
  <c r="F114" i="7"/>
  <c r="F115" i="7"/>
  <c r="F17" i="7"/>
  <c r="F39" i="7"/>
  <c r="C88" i="7"/>
  <c r="C89" i="7"/>
  <c r="C90" i="7"/>
  <c r="C91" i="7"/>
  <c r="C92" i="7"/>
  <c r="C93" i="7"/>
  <c r="C35" i="7"/>
  <c r="C94" i="7"/>
  <c r="C95" i="7"/>
  <c r="C96" i="7"/>
  <c r="C97" i="7"/>
  <c r="C6" i="7"/>
  <c r="C36" i="7"/>
  <c r="C37" i="7"/>
  <c r="C98" i="7"/>
  <c r="C99" i="7"/>
  <c r="C100" i="7"/>
  <c r="C101" i="7"/>
  <c r="C8" i="7"/>
  <c r="C102" i="7"/>
  <c r="C21" i="7"/>
  <c r="C103" i="7"/>
  <c r="C104" i="7"/>
  <c r="C105" i="7"/>
  <c r="C10" i="7"/>
  <c r="C106" i="7"/>
  <c r="C107" i="7"/>
  <c r="C38" i="7"/>
  <c r="C108" i="7"/>
  <c r="C109" i="7"/>
  <c r="C110" i="7"/>
  <c r="C111" i="7"/>
  <c r="C22" i="7"/>
  <c r="C34" i="7"/>
  <c r="D37" i="3"/>
  <c r="B37" i="3"/>
  <c r="K13" i="7"/>
  <c r="K14" i="7"/>
  <c r="K15" i="7"/>
  <c r="K12" i="7"/>
  <c r="J13" i="7"/>
  <c r="J14" i="7"/>
  <c r="J15" i="7"/>
  <c r="J12" i="7"/>
  <c r="I13" i="7"/>
  <c r="I14" i="7"/>
  <c r="I15" i="7"/>
  <c r="I12" i="7"/>
  <c r="D34" i="2"/>
  <c r="B34" i="2"/>
  <c r="O7" i="2"/>
  <c r="O6" i="2"/>
  <c r="O5" i="2"/>
  <c r="F74" i="7"/>
  <c r="F75" i="7"/>
  <c r="F76" i="7"/>
  <c r="F26" i="7"/>
  <c r="F77" i="7"/>
  <c r="F21" i="7"/>
  <c r="F22" i="7"/>
  <c r="F78" i="7"/>
  <c r="F27" i="7"/>
  <c r="F79" i="7"/>
  <c r="F80" i="7"/>
  <c r="F36" i="7"/>
  <c r="F81" i="7"/>
  <c r="F82" i="7"/>
  <c r="F83" i="7"/>
  <c r="F84" i="7"/>
  <c r="F85" i="7"/>
  <c r="F86" i="7"/>
  <c r="F23" i="7"/>
  <c r="F87" i="7"/>
  <c r="F6" i="7"/>
  <c r="F10" i="7"/>
  <c r="F88" i="7"/>
  <c r="F37" i="7"/>
  <c r="F89" i="7"/>
  <c r="F90" i="7"/>
  <c r="F91" i="7"/>
  <c r="F38" i="7"/>
  <c r="F92" i="7"/>
  <c r="F73" i="7"/>
  <c r="C69" i="7"/>
  <c r="C70" i="7"/>
  <c r="C71" i="7"/>
  <c r="C19" i="7"/>
  <c r="C72" i="7"/>
  <c r="C14" i="7"/>
  <c r="C15" i="7"/>
  <c r="C73" i="7"/>
  <c r="C20" i="7"/>
  <c r="C74" i="7"/>
  <c r="C75" i="7"/>
  <c r="C31" i="7"/>
  <c r="C76" i="7"/>
  <c r="C77" i="7"/>
  <c r="C78" i="7"/>
  <c r="C79" i="7"/>
  <c r="C80" i="7"/>
  <c r="C81" i="7"/>
  <c r="C16" i="7"/>
  <c r="C82" i="7"/>
  <c r="C2" i="7"/>
  <c r="C5" i="7"/>
  <c r="C83" i="7"/>
  <c r="C32" i="7"/>
  <c r="C84" i="7"/>
  <c r="C85" i="7"/>
  <c r="C86" i="7"/>
  <c r="C33" i="7"/>
  <c r="C87" i="7"/>
  <c r="C68" i="7"/>
  <c r="J10" i="7"/>
  <c r="I10" i="7"/>
  <c r="K10" i="7"/>
  <c r="H4" i="1"/>
  <c r="K6" i="7" s="1"/>
  <c r="J6" i="7"/>
  <c r="I6" i="7"/>
  <c r="F3" i="7"/>
  <c r="F33" i="7"/>
  <c r="F52" i="7"/>
  <c r="F53" i="7"/>
  <c r="F54" i="7"/>
  <c r="F55" i="7"/>
  <c r="F9" i="7"/>
  <c r="F56" i="7"/>
  <c r="F57" i="7"/>
  <c r="F19" i="7"/>
  <c r="F58" i="7"/>
  <c r="F59" i="7"/>
  <c r="F60" i="7"/>
  <c r="F61" i="7"/>
  <c r="F62" i="7"/>
  <c r="F63" i="7"/>
  <c r="F64" i="7"/>
  <c r="F65" i="7"/>
  <c r="F8" i="7"/>
  <c r="F66" i="7"/>
  <c r="F67" i="7"/>
  <c r="F12" i="7"/>
  <c r="F34" i="7"/>
  <c r="F24" i="7"/>
  <c r="F68" i="7"/>
  <c r="F35" i="7"/>
  <c r="F25" i="7"/>
  <c r="F20" i="7"/>
  <c r="F69" i="7"/>
  <c r="F70" i="7"/>
  <c r="F71" i="7"/>
  <c r="F72" i="7"/>
  <c r="F51" i="7"/>
  <c r="C46" i="7"/>
  <c r="C28" i="7"/>
  <c r="C47" i="7"/>
  <c r="C48" i="7"/>
  <c r="C49" i="7"/>
  <c r="C50" i="7"/>
  <c r="C4" i="7"/>
  <c r="C51" i="7"/>
  <c r="C52" i="7"/>
  <c r="C12" i="7"/>
  <c r="C53" i="7"/>
  <c r="C54" i="7"/>
  <c r="C55" i="7"/>
  <c r="C56" i="7"/>
  <c r="C57" i="7"/>
  <c r="C58" i="7"/>
  <c r="C59" i="7"/>
  <c r="C60" i="7"/>
  <c r="C3" i="7"/>
  <c r="C61" i="7"/>
  <c r="C62" i="7"/>
  <c r="C7" i="7"/>
  <c r="C29" i="7"/>
  <c r="C17" i="7"/>
  <c r="C63" i="7"/>
  <c r="C30" i="7"/>
  <c r="C18" i="7"/>
  <c r="C13" i="7"/>
  <c r="C64" i="7"/>
  <c r="C65" i="7"/>
  <c r="C66" i="7"/>
  <c r="C67" i="7"/>
  <c r="C45" i="7"/>
  <c r="D36" i="1"/>
  <c r="B36" i="1"/>
  <c r="O8" i="1"/>
  <c r="O7" i="1"/>
  <c r="O6" i="1"/>
  <c r="O11" i="1"/>
  <c r="R12" i="1"/>
  <c r="R11" i="1"/>
  <c r="R10" i="1"/>
  <c r="R9" i="1"/>
</calcChain>
</file>

<file path=xl/sharedStrings.xml><?xml version="1.0" encoding="utf-8"?>
<sst xmlns="http://schemas.openxmlformats.org/spreadsheetml/2006/main" count="1554" uniqueCount="246">
  <si>
    <t>ANTHEM 2026 SCORERS</t>
  </si>
  <si>
    <t>TRIES</t>
  </si>
  <si>
    <t>Tot</t>
  </si>
  <si>
    <t>POINTS</t>
  </si>
  <si>
    <t>Esdale M</t>
  </si>
  <si>
    <t>Mooneyham C</t>
  </si>
  <si>
    <t>Roberts J</t>
  </si>
  <si>
    <t>Pantor J</t>
  </si>
  <si>
    <t>Trainor J</t>
  </si>
  <si>
    <t>Freeman EJ</t>
  </si>
  <si>
    <t>Gafa J</t>
  </si>
  <si>
    <t>Leonard W</t>
  </si>
  <si>
    <t>Storti E</t>
  </si>
  <si>
    <t>Carty L</t>
  </si>
  <si>
    <t>Pittman T</t>
  </si>
  <si>
    <t>Going Z</t>
  </si>
  <si>
    <t>Keane K</t>
  </si>
  <si>
    <t>Safodien I</t>
  </si>
  <si>
    <t>Garza E</t>
  </si>
  <si>
    <t>Heaney A</t>
  </si>
  <si>
    <t>Telea-Ilalio P</t>
  </si>
  <si>
    <t>Hernandez A</t>
  </si>
  <si>
    <t>Kane O</t>
  </si>
  <si>
    <t>Maughan A</t>
  </si>
  <si>
    <t>Gurovich R</t>
  </si>
  <si>
    <t>Robb C</t>
  </si>
  <si>
    <t>Smith S</t>
  </si>
  <si>
    <t>Golla S</t>
  </si>
  <si>
    <t>Momsen J</t>
  </si>
  <si>
    <t>Scott J</t>
  </si>
  <si>
    <t>Sherman W</t>
  </si>
  <si>
    <t>Alikhan M</t>
  </si>
  <si>
    <t>Martinez Tapia A</t>
  </si>
  <si>
    <t>Tonga'uiha M</t>
  </si>
  <si>
    <t>Fuala'au M</t>
  </si>
  <si>
    <t>Godfrey B</t>
  </si>
  <si>
    <t>Penalty Tries</t>
  </si>
  <si>
    <t>Gerlach C</t>
  </si>
  <si>
    <t>Latu Jr. S</t>
  </si>
  <si>
    <t>Wilson M</t>
  </si>
  <si>
    <t>Waitokia TR</t>
  </si>
  <si>
    <t>Loubser C</t>
  </si>
  <si>
    <t>Koller O</t>
  </si>
  <si>
    <t>Barry S</t>
  </si>
  <si>
    <t>%</t>
  </si>
  <si>
    <t>Att</t>
  </si>
  <si>
    <t>Gls</t>
  </si>
  <si>
    <t>Seq</t>
  </si>
  <si>
    <t>Last Match</t>
  </si>
  <si>
    <t>This Season</t>
  </si>
  <si>
    <t>MLR</t>
  </si>
  <si>
    <t>Pittmann T</t>
  </si>
  <si>
    <t>Carty L for NOLA in 2025 and Chicago in 2024</t>
  </si>
  <si>
    <t>TOTAL</t>
  </si>
  <si>
    <t>MOST TRIES</t>
  </si>
  <si>
    <t>MOST POINTS</t>
  </si>
  <si>
    <t>TOP STRIKE RATES</t>
  </si>
  <si>
    <t>ANT</t>
  </si>
  <si>
    <t>CALIFORNIA 2026 SCORERS</t>
  </si>
  <si>
    <t>James R</t>
  </si>
  <si>
    <t>Mano J</t>
  </si>
  <si>
    <t>Treacy O</t>
  </si>
  <si>
    <t>Cox J</t>
  </si>
  <si>
    <t>Van Vugt R</t>
  </si>
  <si>
    <t>Maluia C</t>
  </si>
  <si>
    <t>Meakes B</t>
  </si>
  <si>
    <t>Semu C</t>
  </si>
  <si>
    <t>Anticev M</t>
  </si>
  <si>
    <t>Crimp S</t>
  </si>
  <si>
    <t>Bertranou G</t>
  </si>
  <si>
    <t>Smith T</t>
  </si>
  <si>
    <t>Apulu F</t>
  </si>
  <si>
    <t>Leaney D</t>
  </si>
  <si>
    <t>Muti M</t>
  </si>
  <si>
    <t>Scott M</t>
  </si>
  <si>
    <t>Tavai J</t>
  </si>
  <si>
    <t>Lopeti A</t>
  </si>
  <si>
    <t>Sugars B</t>
  </si>
  <si>
    <t>Taufete'e J</t>
  </si>
  <si>
    <t>Damm J</t>
  </si>
  <si>
    <t>Jones C</t>
  </si>
  <si>
    <t>Nasoqeqe K</t>
  </si>
  <si>
    <t>Van Vuuren J</t>
  </si>
  <si>
    <t>Poidevin C</t>
  </si>
  <si>
    <t>Timpson E</t>
  </si>
  <si>
    <t>Williams L</t>
  </si>
  <si>
    <t>Houston B</t>
  </si>
  <si>
    <t>Murphy R</t>
  </si>
  <si>
    <t>CAL</t>
  </si>
  <si>
    <t>Anticev, Bertranou, Van Vugt and Smith all previously with RFCLA</t>
  </si>
  <si>
    <t>CHICAGO 2026 SCORERS</t>
  </si>
  <si>
    <t>Brown N</t>
  </si>
  <si>
    <t>O'Keefe M</t>
  </si>
  <si>
    <t>Tidwell J</t>
  </si>
  <si>
    <t>Wall P</t>
  </si>
  <si>
    <t>Webster B</t>
  </si>
  <si>
    <t>Devoto O</t>
  </si>
  <si>
    <t>Loots T</t>
  </si>
  <si>
    <t>Lopeti T</t>
  </si>
  <si>
    <t>Botha R</t>
  </si>
  <si>
    <t>Hilsenbeck C</t>
  </si>
  <si>
    <t>Videla S</t>
  </si>
  <si>
    <t>Baska M</t>
  </si>
  <si>
    <t>De Haas R</t>
  </si>
  <si>
    <t>Pifeleti F</t>
  </si>
  <si>
    <t>Turnbull J</t>
  </si>
  <si>
    <t>White L</t>
  </si>
  <si>
    <t>Abel C</t>
  </si>
  <si>
    <t>Baker K</t>
  </si>
  <si>
    <t>Rebolo W</t>
  </si>
  <si>
    <t>Bekerman T</t>
  </si>
  <si>
    <t>Fourie T</t>
  </si>
  <si>
    <t>Zabierek J</t>
  </si>
  <si>
    <t>Casares T</t>
  </si>
  <si>
    <t>Den Hoedt N</t>
  </si>
  <si>
    <t>Flesch M</t>
  </si>
  <si>
    <t>Harvey B</t>
  </si>
  <si>
    <t>Albert E</t>
  </si>
  <si>
    <t>Jones M</t>
  </si>
  <si>
    <t>May M</t>
  </si>
  <si>
    <t>Rumball L</t>
  </si>
  <si>
    <t>Oworu M</t>
  </si>
  <si>
    <t>Kinneeveauk J</t>
  </si>
  <si>
    <t>CHI</t>
  </si>
  <si>
    <t>Carelse A</t>
  </si>
  <si>
    <t>Meadon K</t>
  </si>
  <si>
    <t>Swiel T</t>
  </si>
  <si>
    <t>Botha R previously for NOLA</t>
  </si>
  <si>
    <t>Videla S previously for Miami</t>
  </si>
  <si>
    <t>NEW ENGLAND 2026 SCORERS</t>
  </si>
  <si>
    <t>Lehmann M</t>
  </si>
  <si>
    <t>Manu F</t>
  </si>
  <si>
    <t>Salmon N</t>
  </si>
  <si>
    <t>Latu L</t>
  </si>
  <si>
    <t>Coghlan K</t>
  </si>
  <si>
    <t>Higgins K</t>
  </si>
  <si>
    <t>LeSage B</t>
  </si>
  <si>
    <t>van der Bank W</t>
  </si>
  <si>
    <t>Boyle H</t>
  </si>
  <si>
    <t>Hodgson J</t>
  </si>
  <si>
    <t>Lennon O</t>
  </si>
  <si>
    <t>McVeigh E</t>
  </si>
  <si>
    <t>Thomson R</t>
  </si>
  <si>
    <t>Ciquera K</t>
  </si>
  <si>
    <t>Sole T</t>
  </si>
  <si>
    <t>Sylvia N</t>
  </si>
  <si>
    <t>Niuafe M</t>
  </si>
  <si>
    <t>Vakasiuola F</t>
  </si>
  <si>
    <t>Cama C</t>
  </si>
  <si>
    <t>Geiger K</t>
  </si>
  <si>
    <t>Tupou S</t>
  </si>
  <si>
    <t>Aylmer O</t>
  </si>
  <si>
    <t>Hemopo T</t>
  </si>
  <si>
    <t>Murray B</t>
  </si>
  <si>
    <t>Palmer R</t>
  </si>
  <si>
    <t>Von Dadelszen P</t>
  </si>
  <si>
    <t>Johnston J</t>
  </si>
  <si>
    <t>MacKenzie A</t>
  </si>
  <si>
    <t>Norris J</t>
  </si>
  <si>
    <t>Wilson B</t>
  </si>
  <si>
    <t>Fa'anana-Schultz J</t>
  </si>
  <si>
    <t>Mapa T</t>
  </si>
  <si>
    <t>Potroz J</t>
  </si>
  <si>
    <t>Morgan-Puterangi D</t>
  </si>
  <si>
    <t>Poland J</t>
  </si>
  <si>
    <t>Peni F</t>
  </si>
  <si>
    <t>Hollinshead D</t>
  </si>
  <si>
    <t>Hollinshead D for Los Angeles in 2024</t>
  </si>
  <si>
    <t>Hodgson J previously for Utah</t>
  </si>
  <si>
    <t>NEW</t>
  </si>
  <si>
    <t>OLD GLORY 2026 SCORERS</t>
  </si>
  <si>
    <t>Humphreys P</t>
  </si>
  <si>
    <t>Rizzo J</t>
  </si>
  <si>
    <t>Wheeler H</t>
  </si>
  <si>
    <t>Schumacher M</t>
  </si>
  <si>
    <t>Sheehy O</t>
  </si>
  <si>
    <t>Depperscmidt R</t>
  </si>
  <si>
    <t>Hoyland D</t>
  </si>
  <si>
    <t>Jackson-Hope J</t>
  </si>
  <si>
    <t>Powers J</t>
  </si>
  <si>
    <t>Emery J</t>
  </si>
  <si>
    <t>Robertson J</t>
  </si>
  <si>
    <t>Buckley C</t>
  </si>
  <si>
    <t>Lefevre J</t>
  </si>
  <si>
    <t>Ridgway A</t>
  </si>
  <si>
    <t>Fletcher L</t>
  </si>
  <si>
    <t>Martinez C</t>
  </si>
  <si>
    <t>Vermeulen B</t>
  </si>
  <si>
    <t>Beattie P</t>
  </si>
  <si>
    <t>Devos C</t>
  </si>
  <si>
    <t>Mullen P</t>
  </si>
  <si>
    <t>Myhill K</t>
  </si>
  <si>
    <t>Nelligan K</t>
  </si>
  <si>
    <t>Robinson C</t>
  </si>
  <si>
    <t>Harley R</t>
  </si>
  <si>
    <t>Naqali T</t>
  </si>
  <si>
    <t>Rose R</t>
  </si>
  <si>
    <t>Whiteside B</t>
  </si>
  <si>
    <t>Daniel C</t>
  </si>
  <si>
    <t>Grosse C</t>
  </si>
  <si>
    <t>King A</t>
  </si>
  <si>
    <t>Bonasso B</t>
  </si>
  <si>
    <t>Kunatani S</t>
  </si>
  <si>
    <t>OGDC</t>
  </si>
  <si>
    <t>Bowd G</t>
  </si>
  <si>
    <t>Emery J for Los Angeles in 2024</t>
  </si>
  <si>
    <t>Schumacher M for Houston in 2025</t>
  </si>
  <si>
    <t>SEATTLE 2026 SCORERS</t>
  </si>
  <si>
    <t>Douglas M</t>
  </si>
  <si>
    <t>Futi L</t>
  </si>
  <si>
    <t>Hand M</t>
  </si>
  <si>
    <t>McLean R</t>
  </si>
  <si>
    <t>Mathews D</t>
  </si>
  <si>
    <t>Rossouw D</t>
  </si>
  <si>
    <t>Bennett M</t>
  </si>
  <si>
    <t>Kriel D</t>
  </si>
  <si>
    <t>Liulamaga C</t>
  </si>
  <si>
    <t>Coetzer D</t>
  </si>
  <si>
    <t>Jones D</t>
  </si>
  <si>
    <t>Smith JP</t>
  </si>
  <si>
    <t>Warner A</t>
  </si>
  <si>
    <t>Donald D</t>
  </si>
  <si>
    <t>Lindenmuth E</t>
  </si>
  <si>
    <t>Pedersen M</t>
  </si>
  <si>
    <t>Walsh C</t>
  </si>
  <si>
    <t>Chan-Tung L</t>
  </si>
  <si>
    <t>Kotze D</t>
  </si>
  <si>
    <t>McNutly S</t>
  </si>
  <si>
    <t>Botchar C</t>
  </si>
  <si>
    <t>Herbst R</t>
  </si>
  <si>
    <t>Mataele H</t>
  </si>
  <si>
    <t>Redelinghuys M</t>
  </si>
  <si>
    <t>Ryan P</t>
  </si>
  <si>
    <t>Vavao T</t>
  </si>
  <si>
    <t>Hattingh R</t>
  </si>
  <si>
    <t>Moli K</t>
  </si>
  <si>
    <t>SEA</t>
  </si>
  <si>
    <t>Iona R</t>
  </si>
  <si>
    <t>Fouche E</t>
  </si>
  <si>
    <t>Iona R for NOLA in 2024</t>
  </si>
  <si>
    <t>Coetzer D for Houston in 2025</t>
  </si>
  <si>
    <t>Jones D for NOLA in 2025</t>
  </si>
  <si>
    <t>Crimp for San Diego in 2025</t>
  </si>
  <si>
    <t>Demandolx M</t>
  </si>
  <si>
    <t>Peculo I</t>
  </si>
  <si>
    <t>Miln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</si>
</sst>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D62D50"/>
      <name val="Calibri"/>
      <family val="2"/>
    </font>
    <font>
      <b/>
      <sz val="11"/>
      <color rgb="FF265317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rgb="FF265317"/>
      <name val="Calibri"/>
      <family val="2"/>
    </font>
    <font>
      <b/>
      <sz val="11"/>
      <color rgb="FF001F60"/>
      <name val="Calibri"/>
      <family val="2"/>
    </font>
    <font>
      <b/>
      <sz val="11"/>
      <color rgb="FF92D051"/>
      <name val="Calibri"/>
      <family val="2"/>
    </font>
    <font>
      <b/>
      <sz val="11"/>
      <color rgb="FF0E274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62D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5317"/>
        <bgColor indexed="64"/>
      </patternFill>
    </fill>
    <fill>
      <patternFill patternType="solid">
        <fgColor rgb="FF275317"/>
        <bgColor indexed="64"/>
      </patternFill>
    </fill>
    <fill>
      <patternFill patternType="solid">
        <fgColor rgb="FF001F6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A1D2F"/>
        <bgColor indexed="64"/>
      </patternFill>
    </fill>
    <fill>
      <patternFill patternType="solid">
        <fgColor rgb="FF0B1D2F"/>
        <bgColor indexed="64"/>
      </patternFill>
    </fill>
    <fill>
      <patternFill patternType="solid">
        <fgColor rgb="FF0E274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4" borderId="1" xfId="0" applyFont="1" applyFill="1" applyBorder="1"/>
    <xf numFmtId="0" fontId="6" fillId="0" borderId="1" xfId="0" applyFont="1" applyBorder="1"/>
    <xf numFmtId="0" fontId="2" fillId="5" borderId="1" xfId="0" applyFont="1" applyFill="1" applyBorder="1"/>
    <xf numFmtId="0" fontId="6" fillId="5" borderId="1" xfId="0" applyFont="1" applyFill="1" applyBorder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3" fillId="5" borderId="1" xfId="0" applyFont="1" applyFill="1" applyBorder="1"/>
    <xf numFmtId="1" fontId="4" fillId="4" borderId="1" xfId="0" applyNumberFormat="1" applyFont="1" applyFill="1" applyBorder="1"/>
    <xf numFmtId="0" fontId="4" fillId="6" borderId="1" xfId="0" applyFont="1" applyFill="1" applyBorder="1"/>
    <xf numFmtId="0" fontId="4" fillId="6" borderId="1" xfId="0" applyFont="1" applyFill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0" xfId="0" applyFont="1"/>
    <xf numFmtId="0" fontId="9" fillId="6" borderId="1" xfId="0" applyFont="1" applyFill="1" applyBorder="1"/>
    <xf numFmtId="0" fontId="10" fillId="0" borderId="1" xfId="0" applyFont="1" applyBorder="1"/>
    <xf numFmtId="0" fontId="8" fillId="0" borderId="1" xfId="0" applyFont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right"/>
    </xf>
    <xf numFmtId="1" fontId="4" fillId="7" borderId="1" xfId="0" applyNumberFormat="1" applyFont="1" applyFill="1" applyBorder="1"/>
    <xf numFmtId="0" fontId="5" fillId="8" borderId="1" xfId="0" applyFont="1" applyFill="1" applyBorder="1"/>
    <xf numFmtId="0" fontId="5" fillId="8" borderId="1" xfId="0" applyFont="1" applyFill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right"/>
    </xf>
    <xf numFmtId="1" fontId="5" fillId="9" borderId="1" xfId="0" applyNumberFormat="1" applyFont="1" applyFill="1" applyBorder="1"/>
    <xf numFmtId="0" fontId="4" fillId="10" borderId="1" xfId="0" applyFont="1" applyFill="1" applyBorder="1"/>
    <xf numFmtId="0" fontId="4" fillId="10" borderId="1" xfId="0" applyFont="1" applyFill="1" applyBorder="1" applyAlignment="1">
      <alignment horizontal="right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right"/>
    </xf>
    <xf numFmtId="1" fontId="4" fillId="11" borderId="1" xfId="0" applyNumberFormat="1" applyFont="1" applyFill="1" applyBorder="1"/>
    <xf numFmtId="0" fontId="4" fillId="11" borderId="1" xfId="0" applyFont="1" applyFill="1" applyBorder="1" applyAlignment="1">
      <alignment horizontal="left"/>
    </xf>
    <xf numFmtId="0" fontId="12" fillId="12" borderId="1" xfId="0" applyFont="1" applyFill="1" applyBorder="1"/>
    <xf numFmtId="0" fontId="12" fillId="12" borderId="1" xfId="0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2" fillId="0" borderId="0" xfId="0" applyFont="1"/>
    <xf numFmtId="0" fontId="12" fillId="13" borderId="1" xfId="0" applyFont="1" applyFill="1" applyBorder="1"/>
    <xf numFmtId="0" fontId="12" fillId="13" borderId="1" xfId="0" applyFont="1" applyFill="1" applyBorder="1" applyAlignment="1">
      <alignment horizontal="right"/>
    </xf>
    <xf numFmtId="1" fontId="12" fillId="13" borderId="1" xfId="0" applyNumberFormat="1" applyFont="1" applyFill="1" applyBorder="1"/>
    <xf numFmtId="0" fontId="3" fillId="14" borderId="1" xfId="0" applyFont="1" applyFill="1" applyBorder="1"/>
    <xf numFmtId="0" fontId="8" fillId="14" borderId="1" xfId="0" applyFont="1" applyFill="1" applyBorder="1"/>
    <xf numFmtId="0" fontId="3" fillId="15" borderId="1" xfId="0" applyFont="1" applyFill="1" applyBorder="1"/>
    <xf numFmtId="0" fontId="3" fillId="1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1" fontId="3" fillId="15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1" fontId="4" fillId="2" borderId="1" xfId="0" applyNumberFormat="1" applyFont="1" applyFill="1" applyBorder="1"/>
    <xf numFmtId="0" fontId="3" fillId="16" borderId="1" xfId="0" applyFont="1" applyFill="1" applyBorder="1"/>
    <xf numFmtId="0" fontId="3" fillId="16" borderId="1" xfId="0" applyFont="1" applyFill="1" applyBorder="1" applyAlignment="1">
      <alignment horizontal="center"/>
    </xf>
    <xf numFmtId="1" fontId="12" fillId="12" borderId="1" xfId="0" applyNumberFormat="1" applyFont="1" applyFill="1" applyBorder="1"/>
    <xf numFmtId="0" fontId="12" fillId="12" borderId="0" xfId="0" applyFont="1" applyFill="1"/>
    <xf numFmtId="0" fontId="4" fillId="2" borderId="1" xfId="0" applyFont="1" applyFill="1" applyBorder="1"/>
    <xf numFmtId="0" fontId="3" fillId="0" borderId="2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3" fillId="5" borderId="2" xfId="0" applyFont="1" applyFill="1" applyBorder="1"/>
    <xf numFmtId="0" fontId="3" fillId="5" borderId="0" xfId="0" applyFont="1" applyFill="1"/>
    <xf numFmtId="0" fontId="5" fillId="8" borderId="1" xfId="0" applyFont="1" applyFill="1" applyBorder="1"/>
    <xf numFmtId="0" fontId="5" fillId="9" borderId="1" xfId="0" applyFont="1" applyFill="1" applyBorder="1" applyAlignment="1">
      <alignment horizontal="center" vertical="center"/>
    </xf>
    <xf numFmtId="0" fontId="4" fillId="10" borderId="1" xfId="0" applyFont="1" applyFill="1" applyBorder="1"/>
    <xf numFmtId="0" fontId="4" fillId="11" borderId="1" xfId="0" applyFont="1" applyFill="1" applyBorder="1" applyAlignment="1">
      <alignment horizontal="center" vertical="center"/>
    </xf>
    <xf numFmtId="0" fontId="12" fillId="12" borderId="1" xfId="0" applyFont="1" applyFill="1" applyBorder="1"/>
    <xf numFmtId="0" fontId="12" fillId="1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14" borderId="1" xfId="0" applyFont="1" applyFill="1" applyBorder="1"/>
    <xf numFmtId="0" fontId="5" fillId="1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3CC"/>
      <color rgb="FF0E2741"/>
      <color rgb="FFD62D50"/>
      <color rgb="FFBFBFBF"/>
      <color rgb="FF92D051"/>
      <color rgb="FF001F60"/>
      <color rgb="FF0A1D2F"/>
      <color rgb="FF265317"/>
      <color rgb="FF0070C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79BB-195A-E844-93D4-2709EB55F1B2}">
  <dimension ref="A1:R52"/>
  <sheetViews>
    <sheetView workbookViewId="0">
      <selection sqref="A1:D1"/>
    </sheetView>
  </sheetViews>
  <sheetFormatPr defaultColWidth="11.5546875" defaultRowHeight="16.3" x14ac:dyDescent="0.3"/>
  <cols>
    <col min="1" max="1" width="14.33203125" style="2" bestFit="1" customWidth="1"/>
    <col min="2" max="2" width="5" style="11" customWidth="1"/>
    <col min="3" max="3" width="14" style="2" bestFit="1" customWidth="1"/>
    <col min="4" max="4" width="5" style="11" customWidth="1"/>
    <col min="6" max="18" width="5.33203125" customWidth="1"/>
  </cols>
  <sheetData>
    <row r="1" spans="1:18" x14ac:dyDescent="0.3">
      <c r="A1" s="65" t="s">
        <v>0</v>
      </c>
      <c r="B1" s="65"/>
      <c r="C1" s="65"/>
      <c r="D1" s="65"/>
      <c r="E1" s="69" t="s">
        <v>50</v>
      </c>
      <c r="F1" s="68" t="s">
        <v>49</v>
      </c>
      <c r="G1" s="68"/>
      <c r="H1" s="68"/>
      <c r="I1" s="68" t="s">
        <v>48</v>
      </c>
      <c r="J1" s="68"/>
      <c r="K1" s="68"/>
      <c r="L1" s="68" t="s">
        <v>47</v>
      </c>
      <c r="M1" s="68">
        <v>2025</v>
      </c>
      <c r="N1" s="68"/>
      <c r="O1" s="68"/>
      <c r="P1" s="68">
        <v>2024</v>
      </c>
      <c r="Q1" s="68"/>
      <c r="R1" s="68"/>
    </row>
    <row r="2" spans="1:18" x14ac:dyDescent="0.3">
      <c r="A2" s="58" t="s">
        <v>1</v>
      </c>
      <c r="B2" s="59" t="s">
        <v>2</v>
      </c>
      <c r="C2" s="3" t="s">
        <v>3</v>
      </c>
      <c r="D2" s="12" t="s">
        <v>2</v>
      </c>
      <c r="E2" s="69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3">
      <c r="A3" s="58" t="s">
        <v>31</v>
      </c>
      <c r="B3" s="59"/>
      <c r="C3" s="9" t="s">
        <v>31</v>
      </c>
      <c r="D3" s="12"/>
      <c r="E3" s="58"/>
      <c r="F3" s="59" t="s">
        <v>46</v>
      </c>
      <c r="G3" s="59" t="s">
        <v>45</v>
      </c>
      <c r="H3" s="59" t="s">
        <v>44</v>
      </c>
      <c r="I3" s="59" t="s">
        <v>46</v>
      </c>
      <c r="J3" s="59" t="s">
        <v>45</v>
      </c>
      <c r="K3" s="59" t="s">
        <v>44</v>
      </c>
      <c r="L3" s="59"/>
      <c r="M3" s="59" t="s">
        <v>46</v>
      </c>
      <c r="N3" s="59" t="s">
        <v>45</v>
      </c>
      <c r="O3" s="59" t="s">
        <v>44</v>
      </c>
      <c r="P3" s="59" t="s">
        <v>46</v>
      </c>
      <c r="Q3" s="59" t="s">
        <v>45</v>
      </c>
      <c r="R3" s="59" t="s">
        <v>44</v>
      </c>
    </row>
    <row r="4" spans="1:18" x14ac:dyDescent="0.3">
      <c r="A4" s="58" t="s">
        <v>13</v>
      </c>
      <c r="B4" s="59"/>
      <c r="C4" s="9" t="s">
        <v>13</v>
      </c>
      <c r="D4" s="12">
        <v>27</v>
      </c>
      <c r="E4" s="58" t="s">
        <v>13</v>
      </c>
      <c r="F4" s="58">
        <v>12</v>
      </c>
      <c r="G4" s="58">
        <v>16</v>
      </c>
      <c r="H4" s="60">
        <f>SUM(F4/G4)*100</f>
        <v>75</v>
      </c>
      <c r="I4" s="58">
        <v>6</v>
      </c>
      <c r="J4" s="58">
        <v>6</v>
      </c>
      <c r="K4" s="60">
        <f>SUM(I4/J4)*100</f>
        <v>100</v>
      </c>
      <c r="L4" s="58">
        <v>8</v>
      </c>
      <c r="M4" s="58">
        <v>21</v>
      </c>
      <c r="N4" s="58">
        <v>28</v>
      </c>
      <c r="O4" s="58">
        <v>75</v>
      </c>
      <c r="P4" s="58">
        <v>22</v>
      </c>
      <c r="Q4" s="58">
        <v>36</v>
      </c>
      <c r="R4" s="58">
        <v>61</v>
      </c>
    </row>
    <row r="5" spans="1:18" x14ac:dyDescent="0.3">
      <c r="A5" s="58" t="s">
        <v>4</v>
      </c>
      <c r="B5" s="59">
        <v>1</v>
      </c>
      <c r="C5" s="9" t="s">
        <v>4</v>
      </c>
      <c r="D5" s="12">
        <v>5</v>
      </c>
      <c r="E5" s="58" t="s">
        <v>51</v>
      </c>
      <c r="F5" s="58"/>
      <c r="G5" s="58"/>
      <c r="H5" s="60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x14ac:dyDescent="0.3">
      <c r="A6" s="58" t="s">
        <v>9</v>
      </c>
      <c r="B6" s="59"/>
      <c r="C6" s="9" t="s">
        <v>9</v>
      </c>
      <c r="D6" s="12"/>
      <c r="E6" s="58" t="s">
        <v>39</v>
      </c>
      <c r="F6" s="58"/>
      <c r="G6" s="58"/>
      <c r="H6" s="60"/>
      <c r="I6" s="58"/>
      <c r="J6" s="58"/>
      <c r="K6" s="60"/>
      <c r="L6" s="58">
        <v>5</v>
      </c>
      <c r="M6" s="58">
        <v>19</v>
      </c>
      <c r="N6" s="58">
        <v>26</v>
      </c>
      <c r="O6" s="60">
        <f>SUM(M6/N6)*100</f>
        <v>73.076923076923066</v>
      </c>
      <c r="P6" s="58"/>
      <c r="Q6" s="58"/>
      <c r="R6" s="60"/>
    </row>
    <row r="7" spans="1:18" x14ac:dyDescent="0.3">
      <c r="A7" s="58" t="s">
        <v>34</v>
      </c>
      <c r="B7" s="59"/>
      <c r="C7" s="9" t="s">
        <v>34</v>
      </c>
      <c r="D7" s="12"/>
      <c r="E7" s="58" t="s">
        <v>38</v>
      </c>
      <c r="F7" s="58"/>
      <c r="G7" s="58"/>
      <c r="H7" s="60"/>
      <c r="I7" s="58"/>
      <c r="J7" s="58"/>
      <c r="K7" s="60"/>
      <c r="L7" s="58">
        <v>-1</v>
      </c>
      <c r="M7" s="58">
        <v>5</v>
      </c>
      <c r="N7" s="58">
        <v>9</v>
      </c>
      <c r="O7" s="60">
        <f>SUM(M7/N7)*100</f>
        <v>55.555555555555557</v>
      </c>
      <c r="P7" s="58"/>
      <c r="Q7" s="58"/>
      <c r="R7" s="58"/>
    </row>
    <row r="8" spans="1:18" x14ac:dyDescent="0.3">
      <c r="A8" s="58" t="s">
        <v>10</v>
      </c>
      <c r="B8" s="59"/>
      <c r="C8" s="9" t="s">
        <v>10</v>
      </c>
      <c r="D8" s="12"/>
      <c r="E8" s="58" t="s">
        <v>37</v>
      </c>
      <c r="F8" s="58"/>
      <c r="G8" s="58"/>
      <c r="H8" s="60"/>
      <c r="I8" s="58"/>
      <c r="J8" s="58"/>
      <c r="K8" s="60"/>
      <c r="L8" s="58">
        <v>-1</v>
      </c>
      <c r="M8" s="58">
        <v>3</v>
      </c>
      <c r="N8" s="58">
        <v>5</v>
      </c>
      <c r="O8" s="60">
        <f>SUM(M8/N8)*100</f>
        <v>60</v>
      </c>
      <c r="P8" s="58"/>
      <c r="Q8" s="58"/>
      <c r="R8" s="58"/>
    </row>
    <row r="9" spans="1:18" x14ac:dyDescent="0.3">
      <c r="A9" s="58" t="s">
        <v>18</v>
      </c>
      <c r="B9" s="59"/>
      <c r="C9" s="9" t="s">
        <v>18</v>
      </c>
      <c r="D9" s="12"/>
      <c r="E9" s="58" t="s">
        <v>43</v>
      </c>
      <c r="F9" s="58"/>
      <c r="G9" s="58"/>
      <c r="H9" s="60"/>
      <c r="I9" s="58"/>
      <c r="J9" s="58"/>
      <c r="K9" s="58"/>
      <c r="L9" s="58"/>
      <c r="M9" s="58"/>
      <c r="N9" s="58"/>
      <c r="O9" s="60"/>
      <c r="P9" s="58">
        <v>0</v>
      </c>
      <c r="Q9" s="58">
        <v>3</v>
      </c>
      <c r="R9" s="60">
        <f>SUM(P9/Q9)*100</f>
        <v>0</v>
      </c>
    </row>
    <row r="10" spans="1:18" x14ac:dyDescent="0.3">
      <c r="A10" s="58" t="s">
        <v>35</v>
      </c>
      <c r="B10" s="59">
        <v>2</v>
      </c>
      <c r="C10" s="9" t="s">
        <v>35</v>
      </c>
      <c r="D10" s="12">
        <v>10</v>
      </c>
      <c r="E10" s="58" t="s">
        <v>42</v>
      </c>
      <c r="F10" s="58"/>
      <c r="G10" s="58"/>
      <c r="H10" s="60"/>
      <c r="I10" s="58"/>
      <c r="J10" s="58"/>
      <c r="K10" s="58"/>
      <c r="L10" s="58"/>
      <c r="M10" s="58"/>
      <c r="N10" s="58"/>
      <c r="O10" s="60"/>
      <c r="P10" s="58">
        <v>16</v>
      </c>
      <c r="Q10" s="58">
        <v>22</v>
      </c>
      <c r="R10" s="60">
        <f>SUM(P10/Q10)*100</f>
        <v>72.727272727272734</v>
      </c>
    </row>
    <row r="11" spans="1:18" x14ac:dyDescent="0.3">
      <c r="A11" s="58" t="s">
        <v>15</v>
      </c>
      <c r="B11" s="59"/>
      <c r="C11" s="9" t="s">
        <v>15</v>
      </c>
      <c r="D11" s="12"/>
      <c r="E11" s="58" t="s">
        <v>41</v>
      </c>
      <c r="F11" s="58"/>
      <c r="G11" s="58"/>
      <c r="H11" s="60"/>
      <c r="I11" s="58"/>
      <c r="J11" s="58"/>
      <c r="K11" s="60"/>
      <c r="L11" s="58">
        <v>-1</v>
      </c>
      <c r="M11" s="58">
        <v>3</v>
      </c>
      <c r="N11" s="58">
        <v>7</v>
      </c>
      <c r="O11" s="60">
        <f>SUM(M11/N11)*100</f>
        <v>42.857142857142854</v>
      </c>
      <c r="P11" s="58">
        <v>17</v>
      </c>
      <c r="Q11" s="58">
        <v>23</v>
      </c>
      <c r="R11" s="60">
        <f>SUM(P11/Q11)*100</f>
        <v>73.91304347826086</v>
      </c>
    </row>
    <row r="12" spans="1:18" x14ac:dyDescent="0.3">
      <c r="A12" s="58" t="s">
        <v>27</v>
      </c>
      <c r="B12" s="59"/>
      <c r="C12" s="9" t="s">
        <v>27</v>
      </c>
      <c r="D12" s="12"/>
      <c r="E12" s="58" t="s">
        <v>40</v>
      </c>
      <c r="F12" s="58"/>
      <c r="G12" s="58"/>
      <c r="H12" s="60"/>
      <c r="I12" s="58"/>
      <c r="J12" s="58"/>
      <c r="K12" s="60"/>
      <c r="L12" s="58"/>
      <c r="M12" s="58"/>
      <c r="N12" s="58"/>
      <c r="O12" s="60"/>
      <c r="P12" s="58">
        <v>2</v>
      </c>
      <c r="Q12" s="58">
        <v>3</v>
      </c>
      <c r="R12" s="60">
        <f>SUM(P12/Q12)*100</f>
        <v>66.666666666666657</v>
      </c>
    </row>
    <row r="13" spans="1:18" x14ac:dyDescent="0.3">
      <c r="A13" s="58" t="s">
        <v>24</v>
      </c>
      <c r="B13" s="59">
        <v>1</v>
      </c>
      <c r="C13" s="9" t="s">
        <v>24</v>
      </c>
      <c r="D13" s="12">
        <v>5</v>
      </c>
    </row>
    <row r="14" spans="1:18" x14ac:dyDescent="0.3">
      <c r="A14" s="58" t="s">
        <v>19</v>
      </c>
      <c r="B14" s="59"/>
      <c r="C14" s="9" t="s">
        <v>19</v>
      </c>
      <c r="D14" s="12"/>
      <c r="E14" s="66" t="s">
        <v>52</v>
      </c>
      <c r="F14" s="67"/>
      <c r="G14" s="67"/>
      <c r="H14" s="67"/>
      <c r="I14" s="67"/>
      <c r="J14" s="67"/>
    </row>
    <row r="15" spans="1:18" x14ac:dyDescent="0.3">
      <c r="A15" s="58" t="s">
        <v>21</v>
      </c>
      <c r="B15" s="59"/>
      <c r="C15" s="9" t="s">
        <v>21</v>
      </c>
      <c r="D15" s="12"/>
    </row>
    <row r="16" spans="1:18" x14ac:dyDescent="0.3">
      <c r="A16" s="58" t="s">
        <v>22</v>
      </c>
      <c r="B16" s="59"/>
      <c r="C16" s="9" t="s">
        <v>22</v>
      </c>
      <c r="D16" s="12"/>
    </row>
    <row r="17" spans="1:4" x14ac:dyDescent="0.3">
      <c r="A17" s="58" t="s">
        <v>16</v>
      </c>
      <c r="B17" s="59"/>
      <c r="C17" s="9" t="s">
        <v>16</v>
      </c>
      <c r="D17" s="12"/>
    </row>
    <row r="18" spans="1:4" x14ac:dyDescent="0.3">
      <c r="A18" s="58" t="s">
        <v>11</v>
      </c>
      <c r="B18" s="59"/>
      <c r="C18" s="9" t="s">
        <v>11</v>
      </c>
      <c r="D18" s="12"/>
    </row>
    <row r="19" spans="1:4" x14ac:dyDescent="0.3">
      <c r="A19" s="58" t="s">
        <v>32</v>
      </c>
      <c r="B19" s="59"/>
      <c r="C19" s="9" t="s">
        <v>32</v>
      </c>
      <c r="D19" s="12"/>
    </row>
    <row r="20" spans="1:4" x14ac:dyDescent="0.3">
      <c r="A20" s="58" t="s">
        <v>23</v>
      </c>
      <c r="B20" s="59"/>
      <c r="C20" s="9" t="s">
        <v>23</v>
      </c>
      <c r="D20" s="12"/>
    </row>
    <row r="21" spans="1:4" x14ac:dyDescent="0.3">
      <c r="A21" s="58" t="s">
        <v>28</v>
      </c>
      <c r="B21" s="59"/>
      <c r="C21" s="9" t="s">
        <v>28</v>
      </c>
      <c r="D21" s="12"/>
    </row>
    <row r="22" spans="1:4" x14ac:dyDescent="0.3">
      <c r="A22" s="58" t="s">
        <v>5</v>
      </c>
      <c r="B22" s="59">
        <v>2</v>
      </c>
      <c r="C22" s="9" t="s">
        <v>5</v>
      </c>
      <c r="D22" s="12">
        <v>10</v>
      </c>
    </row>
    <row r="23" spans="1:4" x14ac:dyDescent="0.3">
      <c r="A23" s="58" t="s">
        <v>7</v>
      </c>
      <c r="B23" s="59"/>
      <c r="C23" s="9" t="s">
        <v>7</v>
      </c>
      <c r="D23" s="12"/>
    </row>
    <row r="24" spans="1:4" x14ac:dyDescent="0.3">
      <c r="A24" s="58" t="s">
        <v>14</v>
      </c>
      <c r="B24" s="59"/>
      <c r="C24" s="9" t="s">
        <v>14</v>
      </c>
      <c r="D24" s="12"/>
    </row>
    <row r="25" spans="1:4" x14ac:dyDescent="0.3">
      <c r="A25" s="58" t="s">
        <v>25</v>
      </c>
      <c r="B25" s="59">
        <v>2</v>
      </c>
      <c r="C25" s="9" t="s">
        <v>25</v>
      </c>
      <c r="D25" s="12">
        <v>10</v>
      </c>
    </row>
    <row r="26" spans="1:4" x14ac:dyDescent="0.3">
      <c r="A26" s="58" t="s">
        <v>6</v>
      </c>
      <c r="B26" s="59">
        <v>1</v>
      </c>
      <c r="C26" s="9" t="s">
        <v>6</v>
      </c>
      <c r="D26" s="12">
        <v>5</v>
      </c>
    </row>
    <row r="27" spans="1:4" x14ac:dyDescent="0.3">
      <c r="A27" s="58" t="s">
        <v>17</v>
      </c>
      <c r="B27" s="59">
        <v>1</v>
      </c>
      <c r="C27" s="9" t="s">
        <v>17</v>
      </c>
      <c r="D27" s="12">
        <v>5</v>
      </c>
    </row>
    <row r="28" spans="1:4" x14ac:dyDescent="0.3">
      <c r="A28" s="58" t="s">
        <v>29</v>
      </c>
      <c r="B28" s="59"/>
      <c r="C28" s="9" t="s">
        <v>29</v>
      </c>
      <c r="D28" s="12"/>
    </row>
    <row r="29" spans="1:4" x14ac:dyDescent="0.3">
      <c r="A29" s="58" t="s">
        <v>30</v>
      </c>
      <c r="B29" s="59">
        <v>1</v>
      </c>
      <c r="C29" s="9" t="s">
        <v>30</v>
      </c>
      <c r="D29" s="12">
        <v>5</v>
      </c>
    </row>
    <row r="30" spans="1:4" x14ac:dyDescent="0.3">
      <c r="A30" s="58" t="s">
        <v>26</v>
      </c>
      <c r="B30" s="59">
        <v>1</v>
      </c>
      <c r="C30" s="9" t="s">
        <v>26</v>
      </c>
      <c r="D30" s="12">
        <v>5</v>
      </c>
    </row>
    <row r="31" spans="1:4" x14ac:dyDescent="0.3">
      <c r="A31" s="58" t="s">
        <v>12</v>
      </c>
      <c r="B31" s="59">
        <v>1</v>
      </c>
      <c r="C31" s="9" t="s">
        <v>12</v>
      </c>
      <c r="D31" s="12">
        <v>5</v>
      </c>
    </row>
    <row r="32" spans="1:4" x14ac:dyDescent="0.3">
      <c r="A32" s="58" t="s">
        <v>20</v>
      </c>
      <c r="B32" s="59"/>
      <c r="C32" s="9" t="s">
        <v>20</v>
      </c>
      <c r="D32" s="12"/>
    </row>
    <row r="33" spans="1:4" x14ac:dyDescent="0.3">
      <c r="A33" s="58" t="s">
        <v>33</v>
      </c>
      <c r="B33" s="59"/>
      <c r="C33" s="9" t="s">
        <v>33</v>
      </c>
      <c r="D33" s="12"/>
    </row>
    <row r="34" spans="1:4" x14ac:dyDescent="0.3">
      <c r="A34" s="58" t="s">
        <v>8</v>
      </c>
      <c r="B34" s="59"/>
      <c r="C34" s="9" t="s">
        <v>8</v>
      </c>
      <c r="D34" s="12"/>
    </row>
    <row r="35" spans="1:4" x14ac:dyDescent="0.3">
      <c r="A35" s="58" t="s">
        <v>36</v>
      </c>
      <c r="B35" s="59"/>
      <c r="C35" s="9" t="s">
        <v>36</v>
      </c>
      <c r="D35" s="12"/>
    </row>
    <row r="36" spans="1:4" x14ac:dyDescent="0.3">
      <c r="A36" s="58" t="s">
        <v>53</v>
      </c>
      <c r="B36" s="59">
        <f>SUM(B3:B35)</f>
        <v>13</v>
      </c>
      <c r="C36" s="3" t="s">
        <v>53</v>
      </c>
      <c r="D36" s="12">
        <f>SUM(D3:D35)</f>
        <v>92</v>
      </c>
    </row>
    <row r="39" spans="1:4" x14ac:dyDescent="0.3">
      <c r="A39" s="65" t="s">
        <v>0</v>
      </c>
      <c r="B39" s="65"/>
      <c r="C39" s="65"/>
      <c r="D39" s="65"/>
    </row>
    <row r="40" spans="1:4" x14ac:dyDescent="0.3">
      <c r="A40" s="58" t="s">
        <v>1</v>
      </c>
      <c r="B40" s="59" t="s">
        <v>2</v>
      </c>
      <c r="C40" s="3" t="s">
        <v>3</v>
      </c>
      <c r="D40" s="12" t="s">
        <v>2</v>
      </c>
    </row>
    <row r="41" spans="1:4" x14ac:dyDescent="0.3">
      <c r="A41" s="58" t="s">
        <v>35</v>
      </c>
      <c r="B41" s="59">
        <v>2</v>
      </c>
      <c r="C41" s="9" t="s">
        <v>13</v>
      </c>
      <c r="D41" s="12">
        <v>27</v>
      </c>
    </row>
    <row r="42" spans="1:4" x14ac:dyDescent="0.3">
      <c r="A42" s="58" t="s">
        <v>5</v>
      </c>
      <c r="B42" s="59">
        <v>2</v>
      </c>
      <c r="C42" s="9" t="s">
        <v>35</v>
      </c>
      <c r="D42" s="12">
        <v>10</v>
      </c>
    </row>
    <row r="43" spans="1:4" x14ac:dyDescent="0.3">
      <c r="A43" s="58" t="s">
        <v>25</v>
      </c>
      <c r="B43" s="59">
        <v>2</v>
      </c>
      <c r="C43" s="9" t="s">
        <v>5</v>
      </c>
      <c r="D43" s="12">
        <v>10</v>
      </c>
    </row>
    <row r="44" spans="1:4" x14ac:dyDescent="0.3">
      <c r="A44" s="58" t="s">
        <v>4</v>
      </c>
      <c r="B44" s="59">
        <v>1</v>
      </c>
      <c r="C44" s="9" t="s">
        <v>25</v>
      </c>
      <c r="D44" s="12">
        <v>10</v>
      </c>
    </row>
    <row r="45" spans="1:4" x14ac:dyDescent="0.3">
      <c r="A45" s="58" t="s">
        <v>24</v>
      </c>
      <c r="B45" s="59">
        <v>1</v>
      </c>
      <c r="C45" s="9" t="s">
        <v>4</v>
      </c>
      <c r="D45" s="12">
        <v>5</v>
      </c>
    </row>
    <row r="46" spans="1:4" x14ac:dyDescent="0.3">
      <c r="A46" s="58" t="s">
        <v>6</v>
      </c>
      <c r="B46" s="59">
        <v>1</v>
      </c>
      <c r="C46" s="9" t="s">
        <v>24</v>
      </c>
      <c r="D46" s="12">
        <v>5</v>
      </c>
    </row>
    <row r="47" spans="1:4" x14ac:dyDescent="0.3">
      <c r="A47" s="58" t="s">
        <v>17</v>
      </c>
      <c r="B47" s="59">
        <v>1</v>
      </c>
      <c r="C47" s="9" t="s">
        <v>6</v>
      </c>
      <c r="D47" s="12">
        <v>5</v>
      </c>
    </row>
    <row r="48" spans="1:4" x14ac:dyDescent="0.3">
      <c r="A48" s="58" t="s">
        <v>30</v>
      </c>
      <c r="B48" s="59">
        <v>1</v>
      </c>
      <c r="C48" s="9" t="s">
        <v>17</v>
      </c>
      <c r="D48" s="12">
        <v>5</v>
      </c>
    </row>
    <row r="49" spans="1:4" x14ac:dyDescent="0.3">
      <c r="A49" s="58" t="s">
        <v>26</v>
      </c>
      <c r="B49" s="59">
        <v>1</v>
      </c>
      <c r="C49" s="9" t="s">
        <v>30</v>
      </c>
      <c r="D49" s="12">
        <v>5</v>
      </c>
    </row>
    <row r="50" spans="1:4" x14ac:dyDescent="0.3">
      <c r="A50" s="58" t="s">
        <v>12</v>
      </c>
      <c r="B50" s="59">
        <v>1</v>
      </c>
      <c r="C50" s="9" t="s">
        <v>26</v>
      </c>
      <c r="D50" s="12">
        <v>5</v>
      </c>
    </row>
    <row r="51" spans="1:4" x14ac:dyDescent="0.3">
      <c r="A51" s="58"/>
      <c r="B51" s="59"/>
      <c r="C51" s="9" t="s">
        <v>12</v>
      </c>
      <c r="D51" s="12">
        <v>5</v>
      </c>
    </row>
    <row r="52" spans="1:4" x14ac:dyDescent="0.3">
      <c r="A52" s="58" t="s">
        <v>53</v>
      </c>
      <c r="B52" s="59">
        <f>SUM(B41:B51)</f>
        <v>13</v>
      </c>
      <c r="C52" s="3" t="s">
        <v>53</v>
      </c>
      <c r="D52" s="12">
        <f>SUM(D41:D51)</f>
        <v>92</v>
      </c>
    </row>
  </sheetData>
  <sortState xmlns:xlrd2="http://schemas.microsoft.com/office/spreadsheetml/2017/richdata2" ref="A3:D34">
    <sortCondition ref="A3:A34"/>
  </sortState>
  <mergeCells count="9">
    <mergeCell ref="A39:D39"/>
    <mergeCell ref="E14:J14"/>
    <mergeCell ref="A1:D1"/>
    <mergeCell ref="P1:R2"/>
    <mergeCell ref="E1:E2"/>
    <mergeCell ref="F1:H2"/>
    <mergeCell ref="I1:K2"/>
    <mergeCell ref="L1:L2"/>
    <mergeCell ref="M1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0DED-0C81-424C-8B63-4452D82CFB45}">
  <dimension ref="A1:R50"/>
  <sheetViews>
    <sheetView workbookViewId="0">
      <selection sqref="A1:D1"/>
    </sheetView>
  </sheetViews>
  <sheetFormatPr defaultColWidth="11.5546875" defaultRowHeight="16.3" x14ac:dyDescent="0.3"/>
  <cols>
    <col min="1" max="1" width="10.77734375" style="2"/>
    <col min="2" max="2" width="5" style="11" customWidth="1"/>
    <col min="3" max="3" width="11.33203125" style="2" bestFit="1" customWidth="1"/>
    <col min="4" max="4" width="5" style="11" customWidth="1"/>
    <col min="6" max="18" width="5.33203125" customWidth="1"/>
  </cols>
  <sheetData>
    <row r="1" spans="1:18" x14ac:dyDescent="0.3">
      <c r="A1" s="70" t="s">
        <v>58</v>
      </c>
      <c r="B1" s="70"/>
      <c r="C1" s="70"/>
      <c r="D1" s="70"/>
      <c r="E1" s="69" t="s">
        <v>50</v>
      </c>
      <c r="F1" s="71" t="s">
        <v>49</v>
      </c>
      <c r="G1" s="71"/>
      <c r="H1" s="71"/>
      <c r="I1" s="71" t="s">
        <v>48</v>
      </c>
      <c r="J1" s="71"/>
      <c r="K1" s="71"/>
      <c r="L1" s="71" t="s">
        <v>47</v>
      </c>
      <c r="M1" s="71">
        <v>2025</v>
      </c>
      <c r="N1" s="71"/>
      <c r="O1" s="71"/>
      <c r="P1" s="71">
        <v>2024</v>
      </c>
      <c r="Q1" s="71"/>
      <c r="R1" s="71"/>
    </row>
    <row r="2" spans="1:18" x14ac:dyDescent="0.3">
      <c r="A2" s="7" t="s">
        <v>1</v>
      </c>
      <c r="B2" s="13" t="s">
        <v>2</v>
      </c>
      <c r="C2" s="8" t="s">
        <v>3</v>
      </c>
      <c r="D2" s="14" t="s">
        <v>2</v>
      </c>
      <c r="E2" s="69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x14ac:dyDescent="0.3">
      <c r="A3" s="7" t="s">
        <v>67</v>
      </c>
      <c r="B3" s="13"/>
      <c r="C3" s="10" t="s">
        <v>67</v>
      </c>
      <c r="D3" s="14"/>
      <c r="E3" s="7"/>
      <c r="F3" s="13" t="s">
        <v>46</v>
      </c>
      <c r="G3" s="13" t="s">
        <v>45</v>
      </c>
      <c r="H3" s="13" t="s">
        <v>44</v>
      </c>
      <c r="I3" s="13" t="s">
        <v>46</v>
      </c>
      <c r="J3" s="13" t="s">
        <v>45</v>
      </c>
      <c r="K3" s="13" t="s">
        <v>44</v>
      </c>
      <c r="L3" s="13"/>
      <c r="M3" s="13" t="s">
        <v>46</v>
      </c>
      <c r="N3" s="13" t="s">
        <v>45</v>
      </c>
      <c r="O3" s="13" t="s">
        <v>44</v>
      </c>
      <c r="P3" s="13" t="s">
        <v>46</v>
      </c>
      <c r="Q3" s="13" t="s">
        <v>45</v>
      </c>
      <c r="R3" s="13" t="s">
        <v>44</v>
      </c>
    </row>
    <row r="4" spans="1:18" x14ac:dyDescent="0.3">
      <c r="A4" s="7" t="s">
        <v>71</v>
      </c>
      <c r="B4" s="13"/>
      <c r="C4" s="10" t="s">
        <v>71</v>
      </c>
      <c r="D4" s="14"/>
      <c r="E4" s="7" t="s">
        <v>67</v>
      </c>
      <c r="F4" s="7"/>
      <c r="G4" s="7"/>
      <c r="H4" s="7"/>
      <c r="I4" s="7"/>
      <c r="J4" s="7"/>
      <c r="K4" s="7"/>
      <c r="L4" s="7"/>
      <c r="M4" s="7"/>
      <c r="N4" s="7"/>
      <c r="O4" s="16"/>
      <c r="P4" s="7">
        <v>0</v>
      </c>
      <c r="Q4" s="7">
        <v>2</v>
      </c>
      <c r="R4" s="7">
        <v>0</v>
      </c>
    </row>
    <row r="5" spans="1:18" x14ac:dyDescent="0.3">
      <c r="A5" s="7" t="s">
        <v>69</v>
      </c>
      <c r="B5" s="13"/>
      <c r="C5" s="10" t="s">
        <v>69</v>
      </c>
      <c r="D5" s="14"/>
      <c r="E5" s="7" t="s">
        <v>68</v>
      </c>
      <c r="F5" s="7"/>
      <c r="G5" s="7"/>
      <c r="H5" s="7"/>
      <c r="I5" s="7"/>
      <c r="J5" s="7"/>
      <c r="K5" s="7"/>
      <c r="L5" s="7"/>
      <c r="M5" s="7">
        <v>7</v>
      </c>
      <c r="N5" s="7">
        <v>13</v>
      </c>
      <c r="O5" s="16">
        <f>SUM(M5/N5)*100</f>
        <v>53.846153846153847</v>
      </c>
      <c r="P5" s="7"/>
      <c r="Q5" s="7"/>
      <c r="R5" s="7"/>
    </row>
    <row r="6" spans="1:18" x14ac:dyDescent="0.3">
      <c r="A6" s="7" t="s">
        <v>62</v>
      </c>
      <c r="B6" s="13"/>
      <c r="C6" s="10" t="s">
        <v>62</v>
      </c>
      <c r="D6" s="14"/>
      <c r="E6" s="7" t="s">
        <v>69</v>
      </c>
      <c r="F6" s="7"/>
      <c r="G6" s="7"/>
      <c r="H6" s="7"/>
      <c r="I6" s="7"/>
      <c r="J6" s="7"/>
      <c r="K6" s="7"/>
      <c r="L6" s="7"/>
      <c r="M6" s="7">
        <v>0</v>
      </c>
      <c r="N6" s="7">
        <v>1</v>
      </c>
      <c r="O6" s="16">
        <f>SUM(M6/N6)*100</f>
        <v>0</v>
      </c>
      <c r="P6" s="7"/>
      <c r="Q6" s="7"/>
      <c r="R6" s="7"/>
    </row>
    <row r="7" spans="1:18" x14ac:dyDescent="0.3">
      <c r="A7" s="7" t="s">
        <v>68</v>
      </c>
      <c r="B7" s="13">
        <v>1</v>
      </c>
      <c r="C7" s="10" t="s">
        <v>68</v>
      </c>
      <c r="D7" s="14">
        <v>5</v>
      </c>
      <c r="E7" s="7" t="s">
        <v>63</v>
      </c>
      <c r="F7" s="7"/>
      <c r="G7" s="7"/>
      <c r="H7" s="7"/>
      <c r="I7" s="7"/>
      <c r="J7" s="7"/>
      <c r="K7" s="7"/>
      <c r="L7" s="7"/>
      <c r="M7" s="7">
        <v>1</v>
      </c>
      <c r="N7" s="7">
        <v>3</v>
      </c>
      <c r="O7" s="16">
        <f>SUM(M7/N7)*100</f>
        <v>33.333333333333329</v>
      </c>
      <c r="P7" s="7">
        <v>3</v>
      </c>
      <c r="Q7" s="7">
        <v>5</v>
      </c>
      <c r="R7" s="7">
        <v>60</v>
      </c>
    </row>
    <row r="8" spans="1:18" x14ac:dyDescent="0.3">
      <c r="A8" s="7" t="s">
        <v>79</v>
      </c>
      <c r="B8" s="13"/>
      <c r="C8" s="10" t="s">
        <v>79</v>
      </c>
      <c r="D8" s="14"/>
      <c r="E8" s="7" t="s">
        <v>70</v>
      </c>
      <c r="F8" s="7"/>
      <c r="G8" s="7"/>
      <c r="H8" s="7"/>
      <c r="I8" s="7"/>
      <c r="J8" s="7"/>
      <c r="K8" s="7"/>
      <c r="L8" s="7"/>
      <c r="M8" s="7"/>
      <c r="N8" s="7"/>
      <c r="O8" s="7"/>
      <c r="P8" s="7">
        <v>1</v>
      </c>
      <c r="Q8" s="7">
        <v>1</v>
      </c>
      <c r="R8" s="7">
        <v>100</v>
      </c>
    </row>
    <row r="9" spans="1:18" x14ac:dyDescent="0.3">
      <c r="A9" s="7" t="s">
        <v>86</v>
      </c>
      <c r="B9" s="13">
        <v>1</v>
      </c>
      <c r="C9" s="10" t="s">
        <v>86</v>
      </c>
      <c r="D9" s="14">
        <v>5</v>
      </c>
      <c r="E9" s="7" t="s">
        <v>245</v>
      </c>
      <c r="F9" s="7">
        <v>11</v>
      </c>
      <c r="G9" s="7">
        <v>15</v>
      </c>
      <c r="H9" s="16">
        <f>F9/G9*100</f>
        <v>73.333333333333329</v>
      </c>
      <c r="I9" s="7">
        <v>2</v>
      </c>
      <c r="J9" s="7">
        <v>4</v>
      </c>
      <c r="K9" s="16">
        <f>SUM(I9/J9)*100</f>
        <v>50</v>
      </c>
      <c r="L9" s="7">
        <v>1</v>
      </c>
      <c r="M9" s="7"/>
      <c r="N9" s="7"/>
      <c r="O9" s="7"/>
      <c r="P9" s="7"/>
      <c r="Q9" s="7"/>
      <c r="R9" s="7"/>
    </row>
    <row r="10" spans="1:18" x14ac:dyDescent="0.3">
      <c r="A10" s="7" t="s">
        <v>59</v>
      </c>
      <c r="B10" s="13">
        <v>1</v>
      </c>
      <c r="C10" s="10" t="s">
        <v>59</v>
      </c>
      <c r="D10" s="14">
        <v>5</v>
      </c>
    </row>
    <row r="11" spans="1:18" x14ac:dyDescent="0.3">
      <c r="A11" s="7" t="s">
        <v>80</v>
      </c>
      <c r="B11" s="13"/>
      <c r="C11" s="10" t="s">
        <v>80</v>
      </c>
      <c r="D11" s="14"/>
      <c r="E11" s="67" t="s">
        <v>89</v>
      </c>
      <c r="F11" s="67"/>
      <c r="G11" s="67"/>
      <c r="H11" s="67"/>
      <c r="I11" s="67"/>
      <c r="J11" s="67"/>
      <c r="K11" s="67"/>
      <c r="L11" s="67"/>
      <c r="M11" s="67"/>
    </row>
    <row r="12" spans="1:18" x14ac:dyDescent="0.3">
      <c r="A12" s="7" t="s">
        <v>72</v>
      </c>
      <c r="B12" s="13">
        <v>1</v>
      </c>
      <c r="C12" s="10" t="s">
        <v>72</v>
      </c>
      <c r="D12" s="14">
        <v>5</v>
      </c>
      <c r="E12" s="67" t="s">
        <v>242</v>
      </c>
      <c r="F12" s="67"/>
      <c r="G12" s="67"/>
      <c r="H12" s="67"/>
      <c r="I12" s="67"/>
      <c r="J12" s="67"/>
      <c r="K12" s="67"/>
      <c r="L12" s="67"/>
      <c r="M12" s="67"/>
    </row>
    <row r="13" spans="1:18" x14ac:dyDescent="0.3">
      <c r="A13" s="7" t="s">
        <v>76</v>
      </c>
      <c r="B13" s="13"/>
      <c r="C13" s="10" t="s">
        <v>76</v>
      </c>
      <c r="D13" s="14"/>
    </row>
    <row r="14" spans="1:18" x14ac:dyDescent="0.3">
      <c r="A14" s="7" t="s">
        <v>64</v>
      </c>
      <c r="B14" s="13"/>
      <c r="C14" s="10" t="s">
        <v>64</v>
      </c>
      <c r="D14" s="14"/>
    </row>
    <row r="15" spans="1:18" x14ac:dyDescent="0.3">
      <c r="A15" s="7" t="s">
        <v>60</v>
      </c>
      <c r="B15" s="13">
        <v>1</v>
      </c>
      <c r="C15" s="10" t="s">
        <v>60</v>
      </c>
      <c r="D15" s="14">
        <v>5</v>
      </c>
    </row>
    <row r="16" spans="1:18" x14ac:dyDescent="0.3">
      <c r="A16" s="7" t="s">
        <v>65</v>
      </c>
      <c r="B16" s="13"/>
      <c r="C16" s="10" t="s">
        <v>65</v>
      </c>
      <c r="D16" s="14"/>
    </row>
    <row r="17" spans="1:4" x14ac:dyDescent="0.3">
      <c r="A17" s="7" t="s">
        <v>245</v>
      </c>
      <c r="B17" s="13">
        <v>1</v>
      </c>
      <c r="C17" s="10" t="s">
        <v>245</v>
      </c>
      <c r="D17" s="14">
        <v>28</v>
      </c>
    </row>
    <row r="18" spans="1:4" x14ac:dyDescent="0.3">
      <c r="A18" s="7" t="s">
        <v>87</v>
      </c>
      <c r="B18" s="13"/>
      <c r="C18" s="10" t="s">
        <v>87</v>
      </c>
      <c r="D18" s="14"/>
    </row>
    <row r="19" spans="1:4" x14ac:dyDescent="0.3">
      <c r="A19" s="7" t="s">
        <v>73</v>
      </c>
      <c r="B19" s="13"/>
      <c r="C19" s="10" t="s">
        <v>73</v>
      </c>
      <c r="D19" s="14"/>
    </row>
    <row r="20" spans="1:4" x14ac:dyDescent="0.3">
      <c r="A20" s="7" t="s">
        <v>81</v>
      </c>
      <c r="B20" s="13"/>
      <c r="C20" s="10" t="s">
        <v>81</v>
      </c>
      <c r="D20" s="14"/>
    </row>
    <row r="21" spans="1:4" x14ac:dyDescent="0.3">
      <c r="A21" s="7" t="s">
        <v>83</v>
      </c>
      <c r="B21" s="13"/>
      <c r="C21" s="10" t="s">
        <v>83</v>
      </c>
      <c r="D21" s="14"/>
    </row>
    <row r="22" spans="1:4" x14ac:dyDescent="0.3">
      <c r="A22" s="7" t="s">
        <v>74</v>
      </c>
      <c r="B22" s="13"/>
      <c r="C22" s="10" t="s">
        <v>74</v>
      </c>
      <c r="D22" s="14"/>
    </row>
    <row r="23" spans="1:4" x14ac:dyDescent="0.3">
      <c r="A23" s="7" t="s">
        <v>66</v>
      </c>
      <c r="B23" s="13">
        <v>1</v>
      </c>
      <c r="C23" s="10" t="s">
        <v>66</v>
      </c>
      <c r="D23" s="14">
        <v>5</v>
      </c>
    </row>
    <row r="24" spans="1:4" x14ac:dyDescent="0.3">
      <c r="A24" s="7" t="s">
        <v>70</v>
      </c>
      <c r="B24" s="13"/>
      <c r="C24" s="10" t="s">
        <v>70</v>
      </c>
      <c r="D24" s="14"/>
    </row>
    <row r="25" spans="1:4" x14ac:dyDescent="0.3">
      <c r="A25" s="7" t="s">
        <v>77</v>
      </c>
      <c r="B25" s="13">
        <v>3</v>
      </c>
      <c r="C25" s="10" t="s">
        <v>77</v>
      </c>
      <c r="D25" s="14">
        <v>15</v>
      </c>
    </row>
    <row r="26" spans="1:4" x14ac:dyDescent="0.3">
      <c r="A26" s="7" t="s">
        <v>78</v>
      </c>
      <c r="B26" s="13">
        <v>2</v>
      </c>
      <c r="C26" s="10" t="s">
        <v>78</v>
      </c>
      <c r="D26" s="14">
        <v>10</v>
      </c>
    </row>
    <row r="27" spans="1:4" x14ac:dyDescent="0.3">
      <c r="A27" s="7" t="s">
        <v>75</v>
      </c>
      <c r="B27" s="13"/>
      <c r="C27" s="10" t="s">
        <v>75</v>
      </c>
      <c r="D27" s="14"/>
    </row>
    <row r="28" spans="1:4" x14ac:dyDescent="0.3">
      <c r="A28" s="7" t="s">
        <v>84</v>
      </c>
      <c r="B28" s="13">
        <v>1</v>
      </c>
      <c r="C28" s="10" t="s">
        <v>84</v>
      </c>
      <c r="D28" s="14">
        <v>5</v>
      </c>
    </row>
    <row r="29" spans="1:4" x14ac:dyDescent="0.3">
      <c r="A29" s="7" t="s">
        <v>61</v>
      </c>
      <c r="B29" s="13"/>
      <c r="C29" s="10" t="s">
        <v>61</v>
      </c>
      <c r="D29" s="14"/>
    </row>
    <row r="30" spans="1:4" x14ac:dyDescent="0.3">
      <c r="A30" s="7" t="s">
        <v>63</v>
      </c>
      <c r="B30" s="13"/>
      <c r="C30" s="10" t="s">
        <v>63</v>
      </c>
      <c r="D30" s="14"/>
    </row>
    <row r="31" spans="1:4" x14ac:dyDescent="0.3">
      <c r="A31" s="7" t="s">
        <v>82</v>
      </c>
      <c r="B31" s="13"/>
      <c r="C31" s="10" t="s">
        <v>82</v>
      </c>
      <c r="D31" s="14"/>
    </row>
    <row r="32" spans="1:4" x14ac:dyDescent="0.3">
      <c r="A32" s="7" t="s">
        <v>85</v>
      </c>
      <c r="B32" s="13">
        <v>1</v>
      </c>
      <c r="C32" s="10" t="s">
        <v>85</v>
      </c>
      <c r="D32" s="14">
        <v>5</v>
      </c>
    </row>
    <row r="33" spans="1:4" x14ac:dyDescent="0.3">
      <c r="A33" s="7" t="s">
        <v>36</v>
      </c>
      <c r="B33" s="13"/>
      <c r="C33" s="10" t="s">
        <v>36</v>
      </c>
      <c r="D33" s="14"/>
    </row>
    <row r="34" spans="1:4" x14ac:dyDescent="0.3">
      <c r="A34" s="7" t="s">
        <v>53</v>
      </c>
      <c r="B34" s="13">
        <f>SUM(B3:B33)</f>
        <v>14</v>
      </c>
      <c r="C34" s="10" t="s">
        <v>53</v>
      </c>
      <c r="D34" s="14">
        <f>SUM(D3:D33)</f>
        <v>93</v>
      </c>
    </row>
    <row r="37" spans="1:4" x14ac:dyDescent="0.3">
      <c r="A37" s="70" t="s">
        <v>58</v>
      </c>
      <c r="B37" s="70"/>
      <c r="C37" s="70"/>
      <c r="D37" s="70"/>
    </row>
    <row r="38" spans="1:4" x14ac:dyDescent="0.3">
      <c r="A38" s="7" t="s">
        <v>1</v>
      </c>
      <c r="B38" s="13" t="s">
        <v>2</v>
      </c>
      <c r="C38" s="8" t="s">
        <v>3</v>
      </c>
      <c r="D38" s="14" t="s">
        <v>2</v>
      </c>
    </row>
    <row r="39" spans="1:4" x14ac:dyDescent="0.3">
      <c r="A39" s="7" t="s">
        <v>77</v>
      </c>
      <c r="B39" s="13">
        <v>3</v>
      </c>
      <c r="C39" s="10" t="s">
        <v>245</v>
      </c>
      <c r="D39" s="14">
        <v>28</v>
      </c>
    </row>
    <row r="40" spans="1:4" x14ac:dyDescent="0.3">
      <c r="A40" s="7" t="s">
        <v>78</v>
      </c>
      <c r="B40" s="13">
        <v>2</v>
      </c>
      <c r="C40" s="10" t="s">
        <v>77</v>
      </c>
      <c r="D40" s="14">
        <v>15</v>
      </c>
    </row>
    <row r="41" spans="1:4" x14ac:dyDescent="0.3">
      <c r="A41" s="7" t="s">
        <v>68</v>
      </c>
      <c r="B41" s="13">
        <v>1</v>
      </c>
      <c r="C41" s="10" t="s">
        <v>78</v>
      </c>
      <c r="D41" s="14">
        <v>10</v>
      </c>
    </row>
    <row r="42" spans="1:4" x14ac:dyDescent="0.3">
      <c r="A42" s="7" t="s">
        <v>86</v>
      </c>
      <c r="B42" s="13">
        <v>1</v>
      </c>
      <c r="C42" s="10" t="s">
        <v>68</v>
      </c>
      <c r="D42" s="14">
        <v>5</v>
      </c>
    </row>
    <row r="43" spans="1:4" x14ac:dyDescent="0.3">
      <c r="A43" s="7" t="s">
        <v>59</v>
      </c>
      <c r="B43" s="13">
        <v>1</v>
      </c>
      <c r="C43" s="10" t="s">
        <v>86</v>
      </c>
      <c r="D43" s="14">
        <v>5</v>
      </c>
    </row>
    <row r="44" spans="1:4" x14ac:dyDescent="0.3">
      <c r="A44" s="7" t="s">
        <v>72</v>
      </c>
      <c r="B44" s="13">
        <v>1</v>
      </c>
      <c r="C44" s="10" t="s">
        <v>59</v>
      </c>
      <c r="D44" s="14">
        <v>5</v>
      </c>
    </row>
    <row r="45" spans="1:4" x14ac:dyDescent="0.3">
      <c r="A45" s="7" t="s">
        <v>60</v>
      </c>
      <c r="B45" s="13">
        <v>1</v>
      </c>
      <c r="C45" s="10" t="s">
        <v>72</v>
      </c>
      <c r="D45" s="14">
        <v>5</v>
      </c>
    </row>
    <row r="46" spans="1:4" x14ac:dyDescent="0.3">
      <c r="A46" s="7" t="s">
        <v>245</v>
      </c>
      <c r="B46" s="13">
        <v>1</v>
      </c>
      <c r="C46" s="10" t="s">
        <v>60</v>
      </c>
      <c r="D46" s="14">
        <v>5</v>
      </c>
    </row>
    <row r="47" spans="1:4" x14ac:dyDescent="0.3">
      <c r="A47" s="7" t="s">
        <v>66</v>
      </c>
      <c r="B47" s="13">
        <v>1</v>
      </c>
      <c r="C47" s="10" t="s">
        <v>66</v>
      </c>
      <c r="D47" s="14">
        <v>5</v>
      </c>
    </row>
    <row r="48" spans="1:4" x14ac:dyDescent="0.3">
      <c r="A48" s="7" t="s">
        <v>84</v>
      </c>
      <c r="B48" s="13">
        <v>1</v>
      </c>
      <c r="C48" s="10" t="s">
        <v>84</v>
      </c>
      <c r="D48" s="14">
        <v>5</v>
      </c>
    </row>
    <row r="49" spans="1:4" x14ac:dyDescent="0.3">
      <c r="A49" s="7" t="s">
        <v>85</v>
      </c>
      <c r="B49" s="13">
        <v>1</v>
      </c>
      <c r="C49" s="10" t="s">
        <v>85</v>
      </c>
      <c r="D49" s="14">
        <v>5</v>
      </c>
    </row>
    <row r="50" spans="1:4" x14ac:dyDescent="0.3">
      <c r="A50" s="7" t="s">
        <v>53</v>
      </c>
      <c r="B50" s="13">
        <f>SUM(B39:B49)</f>
        <v>14</v>
      </c>
      <c r="C50" s="10" t="s">
        <v>53</v>
      </c>
      <c r="D50" s="14">
        <f>SUM(D39:D49)</f>
        <v>93</v>
      </c>
    </row>
  </sheetData>
  <sortState xmlns:xlrd2="http://schemas.microsoft.com/office/spreadsheetml/2017/richdata2" ref="A3:D32">
    <sortCondition ref="A3:A32"/>
  </sortState>
  <mergeCells count="10">
    <mergeCell ref="A37:D37"/>
    <mergeCell ref="P1:R2"/>
    <mergeCell ref="E11:M11"/>
    <mergeCell ref="E12:M12"/>
    <mergeCell ref="A1:D1"/>
    <mergeCell ref="E1:E2"/>
    <mergeCell ref="F1:H2"/>
    <mergeCell ref="I1:K2"/>
    <mergeCell ref="L1:L2"/>
    <mergeCell ref="M1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4837-F274-9A45-A30C-57DADB8298D5}">
  <dimension ref="A1:R53"/>
  <sheetViews>
    <sheetView workbookViewId="0">
      <selection sqref="A1:D1"/>
    </sheetView>
  </sheetViews>
  <sheetFormatPr defaultColWidth="11.5546875" defaultRowHeight="16.3" x14ac:dyDescent="0.3"/>
  <cols>
    <col min="1" max="1" width="13.33203125" style="21" bestFit="1" customWidth="1"/>
    <col min="2" max="2" width="5" style="21" customWidth="1"/>
    <col min="3" max="3" width="13.33203125" style="21" bestFit="1" customWidth="1"/>
    <col min="4" max="4" width="5" style="21" customWidth="1"/>
    <col min="5" max="5" width="11" bestFit="1" customWidth="1"/>
    <col min="6" max="18" width="5.33203125" customWidth="1"/>
  </cols>
  <sheetData>
    <row r="1" spans="1:18" x14ac:dyDescent="0.3">
      <c r="A1" s="72" t="s">
        <v>90</v>
      </c>
      <c r="B1" s="72"/>
      <c r="C1" s="72"/>
      <c r="D1" s="72"/>
      <c r="E1" s="69" t="s">
        <v>50</v>
      </c>
      <c r="F1" s="73" t="s">
        <v>49</v>
      </c>
      <c r="G1" s="73"/>
      <c r="H1" s="73"/>
      <c r="I1" s="73" t="s">
        <v>48</v>
      </c>
      <c r="J1" s="73"/>
      <c r="K1" s="73"/>
      <c r="L1" s="73" t="s">
        <v>47</v>
      </c>
      <c r="M1" s="73">
        <v>2025</v>
      </c>
      <c r="N1" s="73"/>
      <c r="O1" s="73"/>
      <c r="P1" s="73">
        <v>2024</v>
      </c>
      <c r="Q1" s="73"/>
      <c r="R1" s="73"/>
    </row>
    <row r="2" spans="1:18" x14ac:dyDescent="0.3">
      <c r="A2" s="17" t="s">
        <v>1</v>
      </c>
      <c r="B2" s="18" t="s">
        <v>2</v>
      </c>
      <c r="C2" s="19" t="s">
        <v>3</v>
      </c>
      <c r="D2" s="20" t="s">
        <v>2</v>
      </c>
      <c r="E2" s="69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x14ac:dyDescent="0.3">
      <c r="A3" s="22" t="s">
        <v>107</v>
      </c>
      <c r="B3" s="22">
        <v>1</v>
      </c>
      <c r="C3" s="23" t="s">
        <v>107</v>
      </c>
      <c r="D3" s="23">
        <v>5</v>
      </c>
      <c r="E3" s="25"/>
      <c r="F3" s="26" t="s">
        <v>46</v>
      </c>
      <c r="G3" s="26" t="s">
        <v>45</v>
      </c>
      <c r="H3" s="26" t="s">
        <v>44</v>
      </c>
      <c r="I3" s="26" t="s">
        <v>46</v>
      </c>
      <c r="J3" s="26" t="s">
        <v>45</v>
      </c>
      <c r="K3" s="26" t="s">
        <v>44</v>
      </c>
      <c r="L3" s="26"/>
      <c r="M3" s="26" t="s">
        <v>46</v>
      </c>
      <c r="N3" s="26" t="s">
        <v>45</v>
      </c>
      <c r="O3" s="26" t="s">
        <v>44</v>
      </c>
      <c r="P3" s="26" t="s">
        <v>46</v>
      </c>
      <c r="Q3" s="26" t="s">
        <v>45</v>
      </c>
      <c r="R3" s="26" t="s">
        <v>44</v>
      </c>
    </row>
    <row r="4" spans="1:18" x14ac:dyDescent="0.3">
      <c r="A4" s="22" t="s">
        <v>117</v>
      </c>
      <c r="B4" s="22"/>
      <c r="C4" s="23" t="s">
        <v>117</v>
      </c>
      <c r="D4" s="23"/>
      <c r="E4" s="25" t="s">
        <v>100</v>
      </c>
      <c r="F4" s="25">
        <v>6</v>
      </c>
      <c r="G4" s="25">
        <v>11</v>
      </c>
      <c r="H4" s="27">
        <f>SUM(F4/G4)*100</f>
        <v>54.54545454545454</v>
      </c>
      <c r="I4" s="25">
        <v>3</v>
      </c>
      <c r="J4" s="25">
        <v>7</v>
      </c>
      <c r="K4" s="27">
        <f>SUM(I4/J4)*100</f>
        <v>42.857142857142854</v>
      </c>
      <c r="L4" s="25">
        <v>1</v>
      </c>
      <c r="M4" s="25">
        <v>45</v>
      </c>
      <c r="N4" s="25">
        <v>54</v>
      </c>
      <c r="O4" s="27">
        <f>SUM(M4/N4)*100</f>
        <v>83.333333333333343</v>
      </c>
      <c r="P4" s="25"/>
      <c r="Q4" s="25"/>
      <c r="R4" s="25"/>
    </row>
    <row r="5" spans="1:18" x14ac:dyDescent="0.3">
      <c r="A5" s="22" t="s">
        <v>108</v>
      </c>
      <c r="B5" s="22"/>
      <c r="C5" s="23" t="s">
        <v>108</v>
      </c>
      <c r="D5" s="23"/>
      <c r="E5" s="25" t="s">
        <v>102</v>
      </c>
      <c r="F5" s="25"/>
      <c r="G5" s="25"/>
      <c r="H5" s="27"/>
      <c r="I5" s="25"/>
      <c r="J5" s="25"/>
      <c r="K5" s="27"/>
      <c r="L5" s="25">
        <v>1</v>
      </c>
      <c r="M5" s="25">
        <v>1</v>
      </c>
      <c r="N5" s="25">
        <v>1</v>
      </c>
      <c r="O5" s="27">
        <f>SUM(M5/N5)*100</f>
        <v>100</v>
      </c>
      <c r="P5" s="25"/>
      <c r="Q5" s="25"/>
      <c r="R5" s="25"/>
    </row>
    <row r="6" spans="1:18" x14ac:dyDescent="0.3">
      <c r="A6" s="22" t="s">
        <v>102</v>
      </c>
      <c r="B6" s="22"/>
      <c r="C6" s="23" t="s">
        <v>102</v>
      </c>
      <c r="D6" s="23"/>
      <c r="E6" s="17" t="s">
        <v>99</v>
      </c>
      <c r="F6" s="17"/>
      <c r="G6" s="17"/>
      <c r="H6" s="17"/>
      <c r="I6" s="17"/>
      <c r="J6" s="17"/>
      <c r="K6" s="17"/>
      <c r="L6" s="17">
        <v>3</v>
      </c>
      <c r="M6" s="17">
        <v>5</v>
      </c>
      <c r="N6" s="17">
        <v>9</v>
      </c>
      <c r="O6" s="17">
        <v>56</v>
      </c>
      <c r="P6" s="17">
        <v>20</v>
      </c>
      <c r="Q6" s="17">
        <v>27</v>
      </c>
      <c r="R6" s="17">
        <v>74</v>
      </c>
    </row>
    <row r="7" spans="1:18" x14ac:dyDescent="0.3">
      <c r="A7" s="22" t="s">
        <v>110</v>
      </c>
      <c r="B7" s="22"/>
      <c r="C7" s="23" t="s">
        <v>110</v>
      </c>
      <c r="D7" s="23"/>
      <c r="E7" s="17" t="s">
        <v>101</v>
      </c>
      <c r="F7" s="17">
        <v>1</v>
      </c>
      <c r="G7" s="17">
        <v>1</v>
      </c>
      <c r="H7" s="17">
        <f>SUM(F7/G7)*100</f>
        <v>100</v>
      </c>
      <c r="I7" s="17">
        <v>1</v>
      </c>
      <c r="J7" s="17">
        <v>1</v>
      </c>
      <c r="K7" s="17">
        <f>SUM(I7/J7)*100</f>
        <v>100</v>
      </c>
      <c r="L7" s="17">
        <v>7</v>
      </c>
      <c r="M7" s="17">
        <v>14</v>
      </c>
      <c r="N7" s="17">
        <v>16</v>
      </c>
      <c r="O7" s="17">
        <v>88</v>
      </c>
      <c r="P7" s="17">
        <v>22</v>
      </c>
      <c r="Q7" s="17">
        <v>31</v>
      </c>
      <c r="R7" s="17">
        <v>71</v>
      </c>
    </row>
    <row r="8" spans="1:18" x14ac:dyDescent="0.3">
      <c r="A8" s="22" t="s">
        <v>99</v>
      </c>
      <c r="B8" s="22"/>
      <c r="C8" s="23" t="s">
        <v>99</v>
      </c>
      <c r="D8" s="23"/>
      <c r="E8" s="25" t="s">
        <v>124</v>
      </c>
      <c r="F8" s="25"/>
      <c r="G8" s="25"/>
      <c r="H8" s="27"/>
      <c r="I8" s="25"/>
      <c r="J8" s="25"/>
      <c r="K8" s="27"/>
      <c r="L8" s="25">
        <v>-1</v>
      </c>
      <c r="M8" s="25">
        <v>9</v>
      </c>
      <c r="N8" s="25">
        <v>13</v>
      </c>
      <c r="O8" s="27">
        <f>SUM(M8/N8)*100</f>
        <v>69.230769230769226</v>
      </c>
      <c r="P8" s="25">
        <v>34</v>
      </c>
      <c r="Q8" s="25">
        <v>50</v>
      </c>
      <c r="R8" s="27">
        <f>SUM(P8/Q8)*100</f>
        <v>68</v>
      </c>
    </row>
    <row r="9" spans="1:18" x14ac:dyDescent="0.3">
      <c r="A9" s="22" t="s">
        <v>91</v>
      </c>
      <c r="B9" s="22"/>
      <c r="C9" s="23" t="s">
        <v>91</v>
      </c>
      <c r="D9" s="23"/>
      <c r="E9" s="25" t="s">
        <v>125</v>
      </c>
      <c r="F9" s="25"/>
      <c r="G9" s="25"/>
      <c r="H9" s="25"/>
      <c r="I9" s="25"/>
      <c r="J9" s="25"/>
      <c r="K9" s="27"/>
      <c r="L9" s="25"/>
      <c r="M9" s="25"/>
      <c r="N9" s="25"/>
      <c r="O9" s="25"/>
      <c r="P9" s="25">
        <v>1</v>
      </c>
      <c r="Q9" s="25">
        <v>3</v>
      </c>
      <c r="R9" s="27">
        <f>SUM(P9/Q9)*100</f>
        <v>33.333333333333329</v>
      </c>
    </row>
    <row r="10" spans="1:18" x14ac:dyDescent="0.3">
      <c r="A10" s="22" t="s">
        <v>113</v>
      </c>
      <c r="B10" s="22">
        <v>1</v>
      </c>
      <c r="C10" s="23" t="s">
        <v>113</v>
      </c>
      <c r="D10" s="23">
        <v>5</v>
      </c>
      <c r="E10" s="25" t="s">
        <v>126</v>
      </c>
      <c r="F10" s="25"/>
      <c r="G10" s="25"/>
      <c r="H10" s="27"/>
      <c r="I10" s="25"/>
      <c r="J10" s="25"/>
      <c r="K10" s="27"/>
      <c r="L10" s="25">
        <v>-1</v>
      </c>
      <c r="M10" s="25">
        <v>4</v>
      </c>
      <c r="N10" s="25">
        <v>6</v>
      </c>
      <c r="O10" s="27">
        <f>SUM(M10/N10)*100</f>
        <v>66.666666666666657</v>
      </c>
      <c r="P10" s="25"/>
      <c r="Q10" s="25"/>
      <c r="R10" s="25"/>
    </row>
    <row r="11" spans="1:18" x14ac:dyDescent="0.3">
      <c r="A11" s="22" t="s">
        <v>103</v>
      </c>
      <c r="B11" s="22"/>
      <c r="C11" s="23" t="s">
        <v>103</v>
      </c>
      <c r="D11" s="23"/>
    </row>
    <row r="12" spans="1:18" x14ac:dyDescent="0.3">
      <c r="A12" s="22" t="s">
        <v>243</v>
      </c>
      <c r="B12" s="22"/>
      <c r="C12" s="23" t="s">
        <v>243</v>
      </c>
      <c r="D12" s="23"/>
      <c r="E12" s="74" t="s">
        <v>127</v>
      </c>
      <c r="F12" s="75"/>
      <c r="G12" s="75"/>
      <c r="H12" s="75"/>
    </row>
    <row r="13" spans="1:18" x14ac:dyDescent="0.3">
      <c r="A13" s="22" t="s">
        <v>114</v>
      </c>
      <c r="B13" s="22"/>
      <c r="C13" s="23" t="s">
        <v>114</v>
      </c>
      <c r="D13" s="23"/>
      <c r="E13" s="66" t="s">
        <v>128</v>
      </c>
      <c r="F13" s="67"/>
      <c r="G13" s="67"/>
      <c r="H13" s="67"/>
    </row>
    <row r="14" spans="1:18" x14ac:dyDescent="0.3">
      <c r="A14" s="22" t="s">
        <v>96</v>
      </c>
      <c r="B14" s="22"/>
      <c r="C14" s="23" t="s">
        <v>96</v>
      </c>
      <c r="D14" s="23"/>
    </row>
    <row r="15" spans="1:18" x14ac:dyDescent="0.3">
      <c r="A15" s="22" t="s">
        <v>115</v>
      </c>
      <c r="B15" s="22">
        <v>2</v>
      </c>
      <c r="C15" s="23" t="s">
        <v>115</v>
      </c>
      <c r="D15" s="23">
        <v>10</v>
      </c>
    </row>
    <row r="16" spans="1:18" x14ac:dyDescent="0.3">
      <c r="A16" s="22" t="s">
        <v>111</v>
      </c>
      <c r="B16" s="22">
        <v>1</v>
      </c>
      <c r="C16" s="23" t="s">
        <v>111</v>
      </c>
      <c r="D16" s="23">
        <v>5</v>
      </c>
    </row>
    <row r="17" spans="1:4" x14ac:dyDescent="0.3">
      <c r="A17" s="22" t="s">
        <v>116</v>
      </c>
      <c r="B17" s="22">
        <v>1</v>
      </c>
      <c r="C17" s="23" t="s">
        <v>116</v>
      </c>
      <c r="D17" s="23">
        <v>5</v>
      </c>
    </row>
    <row r="18" spans="1:4" x14ac:dyDescent="0.3">
      <c r="A18" s="22" t="s">
        <v>100</v>
      </c>
      <c r="B18" s="22"/>
      <c r="C18" s="23" t="s">
        <v>100</v>
      </c>
      <c r="D18" s="23">
        <v>12</v>
      </c>
    </row>
    <row r="19" spans="1:4" x14ac:dyDescent="0.3">
      <c r="A19" s="22" t="s">
        <v>118</v>
      </c>
      <c r="B19" s="22"/>
      <c r="C19" s="23" t="s">
        <v>118</v>
      </c>
      <c r="D19" s="23"/>
    </row>
    <row r="20" spans="1:4" x14ac:dyDescent="0.3">
      <c r="A20" s="22" t="s">
        <v>122</v>
      </c>
      <c r="B20" s="22"/>
      <c r="C20" s="23" t="s">
        <v>122</v>
      </c>
      <c r="D20" s="23"/>
    </row>
    <row r="21" spans="1:4" x14ac:dyDescent="0.3">
      <c r="A21" s="22" t="s">
        <v>97</v>
      </c>
      <c r="B21" s="22"/>
      <c r="C21" s="23" t="s">
        <v>97</v>
      </c>
      <c r="D21" s="23"/>
    </row>
    <row r="22" spans="1:4" x14ac:dyDescent="0.3">
      <c r="A22" s="22" t="s">
        <v>98</v>
      </c>
      <c r="B22" s="22">
        <v>2</v>
      </c>
      <c r="C22" s="23" t="s">
        <v>98</v>
      </c>
      <c r="D22" s="23">
        <v>10</v>
      </c>
    </row>
    <row r="23" spans="1:4" x14ac:dyDescent="0.3">
      <c r="A23" s="22" t="s">
        <v>119</v>
      </c>
      <c r="B23" s="22"/>
      <c r="C23" s="23" t="s">
        <v>119</v>
      </c>
      <c r="D23" s="23"/>
    </row>
    <row r="24" spans="1:4" x14ac:dyDescent="0.3">
      <c r="A24" s="22" t="s">
        <v>92</v>
      </c>
      <c r="B24" s="22">
        <v>1</v>
      </c>
      <c r="C24" s="23" t="s">
        <v>92</v>
      </c>
      <c r="D24" s="23">
        <v>5</v>
      </c>
    </row>
    <row r="25" spans="1:4" x14ac:dyDescent="0.3">
      <c r="A25" s="22" t="s">
        <v>121</v>
      </c>
      <c r="B25" s="22"/>
      <c r="C25" s="23" t="s">
        <v>121</v>
      </c>
      <c r="D25" s="23"/>
    </row>
    <row r="26" spans="1:4" x14ac:dyDescent="0.3">
      <c r="A26" s="22" t="s">
        <v>104</v>
      </c>
      <c r="B26" s="22"/>
      <c r="C26" s="23" t="s">
        <v>104</v>
      </c>
      <c r="D26" s="23"/>
    </row>
    <row r="27" spans="1:4" x14ac:dyDescent="0.3">
      <c r="A27" s="22" t="s">
        <v>109</v>
      </c>
      <c r="B27" s="22"/>
      <c r="C27" s="23" t="s">
        <v>109</v>
      </c>
      <c r="D27" s="23"/>
    </row>
    <row r="28" spans="1:4" x14ac:dyDescent="0.3">
      <c r="A28" s="22" t="s">
        <v>120</v>
      </c>
      <c r="B28" s="22">
        <v>2</v>
      </c>
      <c r="C28" s="23" t="s">
        <v>120</v>
      </c>
      <c r="D28" s="23">
        <v>10</v>
      </c>
    </row>
    <row r="29" spans="1:4" x14ac:dyDescent="0.3">
      <c r="A29" s="22" t="s">
        <v>93</v>
      </c>
      <c r="B29" s="22"/>
      <c r="C29" s="23" t="s">
        <v>93</v>
      </c>
      <c r="D29" s="23"/>
    </row>
    <row r="30" spans="1:4" x14ac:dyDescent="0.3">
      <c r="A30" s="22" t="s">
        <v>105</v>
      </c>
      <c r="B30" s="22"/>
      <c r="C30" s="23" t="s">
        <v>105</v>
      </c>
      <c r="D30" s="23"/>
    </row>
    <row r="31" spans="1:4" x14ac:dyDescent="0.3">
      <c r="A31" s="22" t="s">
        <v>101</v>
      </c>
      <c r="B31" s="22">
        <v>1</v>
      </c>
      <c r="C31" s="23" t="s">
        <v>101</v>
      </c>
      <c r="D31" s="23">
        <v>7</v>
      </c>
    </row>
    <row r="32" spans="1:4" x14ac:dyDescent="0.3">
      <c r="A32" s="22" t="s">
        <v>94</v>
      </c>
      <c r="B32" s="22"/>
      <c r="C32" s="23" t="s">
        <v>94</v>
      </c>
      <c r="D32" s="23"/>
    </row>
    <row r="33" spans="1:4" x14ac:dyDescent="0.3">
      <c r="A33" s="22" t="s">
        <v>95</v>
      </c>
      <c r="B33" s="22"/>
      <c r="C33" s="23" t="s">
        <v>95</v>
      </c>
      <c r="D33" s="23"/>
    </row>
    <row r="34" spans="1:4" x14ac:dyDescent="0.3">
      <c r="A34" s="22" t="s">
        <v>106</v>
      </c>
      <c r="B34" s="22"/>
      <c r="C34" s="23" t="s">
        <v>106</v>
      </c>
      <c r="D34" s="23"/>
    </row>
    <row r="35" spans="1:4" x14ac:dyDescent="0.3">
      <c r="A35" s="22" t="s">
        <v>112</v>
      </c>
      <c r="B35" s="22"/>
      <c r="C35" s="23" t="s">
        <v>112</v>
      </c>
      <c r="D35" s="23"/>
    </row>
    <row r="36" spans="1:4" x14ac:dyDescent="0.3">
      <c r="A36" s="22" t="s">
        <v>36</v>
      </c>
      <c r="B36" s="22">
        <v>1</v>
      </c>
      <c r="C36" s="23" t="s">
        <v>36</v>
      </c>
      <c r="D36" s="23">
        <v>7</v>
      </c>
    </row>
    <row r="37" spans="1:4" x14ac:dyDescent="0.3">
      <c r="A37" s="22" t="s">
        <v>53</v>
      </c>
      <c r="B37" s="22">
        <f>SUM(B3:B36)</f>
        <v>13</v>
      </c>
      <c r="C37" s="23" t="s">
        <v>53</v>
      </c>
      <c r="D37" s="23">
        <f>SUM(D3:D36)</f>
        <v>81</v>
      </c>
    </row>
    <row r="40" spans="1:4" x14ac:dyDescent="0.3">
      <c r="A40" s="72" t="s">
        <v>90</v>
      </c>
      <c r="B40" s="72"/>
      <c r="C40" s="72"/>
      <c r="D40" s="72"/>
    </row>
    <row r="41" spans="1:4" x14ac:dyDescent="0.3">
      <c r="A41" s="17" t="s">
        <v>1</v>
      </c>
      <c r="B41" s="18" t="s">
        <v>2</v>
      </c>
      <c r="C41" s="19" t="s">
        <v>3</v>
      </c>
      <c r="D41" s="20" t="s">
        <v>2</v>
      </c>
    </row>
    <row r="42" spans="1:4" x14ac:dyDescent="0.3">
      <c r="A42" s="22" t="s">
        <v>115</v>
      </c>
      <c r="B42" s="22">
        <v>2</v>
      </c>
      <c r="C42" s="23" t="s">
        <v>100</v>
      </c>
      <c r="D42" s="23">
        <v>12</v>
      </c>
    </row>
    <row r="43" spans="1:4" x14ac:dyDescent="0.3">
      <c r="A43" s="22" t="s">
        <v>98</v>
      </c>
      <c r="B43" s="22">
        <v>2</v>
      </c>
      <c r="C43" s="23" t="s">
        <v>115</v>
      </c>
      <c r="D43" s="23">
        <v>10</v>
      </c>
    </row>
    <row r="44" spans="1:4" x14ac:dyDescent="0.3">
      <c r="A44" s="22" t="s">
        <v>120</v>
      </c>
      <c r="B44" s="22">
        <v>2</v>
      </c>
      <c r="C44" s="23" t="s">
        <v>98</v>
      </c>
      <c r="D44" s="23">
        <v>10</v>
      </c>
    </row>
    <row r="45" spans="1:4" x14ac:dyDescent="0.3">
      <c r="A45" s="22" t="s">
        <v>107</v>
      </c>
      <c r="B45" s="22">
        <v>1</v>
      </c>
      <c r="C45" s="23" t="s">
        <v>120</v>
      </c>
      <c r="D45" s="23">
        <v>10</v>
      </c>
    </row>
    <row r="46" spans="1:4" x14ac:dyDescent="0.3">
      <c r="A46" s="22" t="s">
        <v>113</v>
      </c>
      <c r="B46" s="22">
        <v>1</v>
      </c>
      <c r="C46" s="23" t="s">
        <v>101</v>
      </c>
      <c r="D46" s="23">
        <v>7</v>
      </c>
    </row>
    <row r="47" spans="1:4" x14ac:dyDescent="0.3">
      <c r="A47" s="22" t="s">
        <v>111</v>
      </c>
      <c r="B47" s="22">
        <v>1</v>
      </c>
      <c r="C47" s="23" t="s">
        <v>36</v>
      </c>
      <c r="D47" s="23">
        <v>7</v>
      </c>
    </row>
    <row r="48" spans="1:4" x14ac:dyDescent="0.3">
      <c r="A48" s="22" t="s">
        <v>116</v>
      </c>
      <c r="B48" s="22">
        <v>1</v>
      </c>
      <c r="C48" s="23" t="s">
        <v>107</v>
      </c>
      <c r="D48" s="23">
        <v>5</v>
      </c>
    </row>
    <row r="49" spans="1:4" x14ac:dyDescent="0.3">
      <c r="A49" s="22" t="s">
        <v>92</v>
      </c>
      <c r="B49" s="22">
        <v>1</v>
      </c>
      <c r="C49" s="23" t="s">
        <v>113</v>
      </c>
      <c r="D49" s="23">
        <v>5</v>
      </c>
    </row>
    <row r="50" spans="1:4" x14ac:dyDescent="0.3">
      <c r="A50" s="22" t="s">
        <v>101</v>
      </c>
      <c r="B50" s="22">
        <v>1</v>
      </c>
      <c r="C50" s="23" t="s">
        <v>111</v>
      </c>
      <c r="D50" s="23">
        <v>5</v>
      </c>
    </row>
    <row r="51" spans="1:4" x14ac:dyDescent="0.3">
      <c r="A51" s="22" t="s">
        <v>36</v>
      </c>
      <c r="B51" s="22">
        <v>1</v>
      </c>
      <c r="C51" s="23" t="s">
        <v>116</v>
      </c>
      <c r="D51" s="23">
        <v>5</v>
      </c>
    </row>
    <row r="52" spans="1:4" x14ac:dyDescent="0.3">
      <c r="A52" s="22"/>
      <c r="B52" s="22"/>
      <c r="C52" s="23" t="s">
        <v>92</v>
      </c>
      <c r="D52" s="23">
        <v>5</v>
      </c>
    </row>
    <row r="53" spans="1:4" x14ac:dyDescent="0.3">
      <c r="A53" s="22" t="s">
        <v>53</v>
      </c>
      <c r="B53" s="22">
        <f>SUM(B42:B52)</f>
        <v>13</v>
      </c>
      <c r="C53" s="23" t="s">
        <v>53</v>
      </c>
      <c r="D53" s="23">
        <f>SUM(D42:D52)</f>
        <v>81</v>
      </c>
    </row>
  </sheetData>
  <sortState xmlns:xlrd2="http://schemas.microsoft.com/office/spreadsheetml/2017/richdata2" ref="A3:D35">
    <sortCondition ref="A3:A35"/>
  </sortState>
  <mergeCells count="10">
    <mergeCell ref="A40:D40"/>
    <mergeCell ref="L1:L2"/>
    <mergeCell ref="P1:R2"/>
    <mergeCell ref="M1:O2"/>
    <mergeCell ref="E12:H12"/>
    <mergeCell ref="E13:H13"/>
    <mergeCell ref="A1:D1"/>
    <mergeCell ref="E1:E2"/>
    <mergeCell ref="F1:H2"/>
    <mergeCell ref="I1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19C0-2788-9846-9255-4DE0A1EE1371}">
  <dimension ref="A1:R47"/>
  <sheetViews>
    <sheetView workbookViewId="0">
      <selection sqref="A1:D1"/>
    </sheetView>
  </sheetViews>
  <sheetFormatPr defaultColWidth="11.5546875" defaultRowHeight="16.3" x14ac:dyDescent="0.3"/>
  <cols>
    <col min="1" max="1" width="14.77734375" style="2" bestFit="1" customWidth="1"/>
    <col min="2" max="2" width="5" style="2" customWidth="1"/>
    <col min="3" max="3" width="14.77734375" style="2" bestFit="1" customWidth="1"/>
    <col min="4" max="4" width="5" style="2" customWidth="1"/>
    <col min="5" max="5" width="16.77734375" bestFit="1" customWidth="1"/>
    <col min="6" max="18" width="5.33203125" customWidth="1"/>
  </cols>
  <sheetData>
    <row r="1" spans="1:18" x14ac:dyDescent="0.3">
      <c r="A1" s="76" t="s">
        <v>129</v>
      </c>
      <c r="B1" s="76"/>
      <c r="C1" s="76"/>
      <c r="D1" s="76"/>
      <c r="E1" s="69" t="s">
        <v>50</v>
      </c>
      <c r="F1" s="77" t="s">
        <v>49</v>
      </c>
      <c r="G1" s="77"/>
      <c r="H1" s="77"/>
      <c r="I1" s="77" t="s">
        <v>48</v>
      </c>
      <c r="J1" s="77"/>
      <c r="K1" s="77"/>
      <c r="L1" s="77" t="s">
        <v>47</v>
      </c>
      <c r="M1" s="77">
        <v>2025</v>
      </c>
      <c r="N1" s="77"/>
      <c r="O1" s="77"/>
      <c r="P1" s="77">
        <v>2024</v>
      </c>
      <c r="Q1" s="77"/>
      <c r="R1" s="77"/>
    </row>
    <row r="2" spans="1:18" x14ac:dyDescent="0.3">
      <c r="A2" s="28" t="s">
        <v>1</v>
      </c>
      <c r="B2" s="29" t="s">
        <v>2</v>
      </c>
      <c r="C2" s="30" t="s">
        <v>3</v>
      </c>
      <c r="D2" s="31" t="s">
        <v>2</v>
      </c>
      <c r="E2" s="69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x14ac:dyDescent="0.3">
      <c r="A3" s="28" t="s">
        <v>151</v>
      </c>
      <c r="B3" s="28"/>
      <c r="C3" s="30" t="s">
        <v>151</v>
      </c>
      <c r="D3" s="30"/>
      <c r="E3" s="32"/>
      <c r="F3" s="33" t="s">
        <v>46</v>
      </c>
      <c r="G3" s="33" t="s">
        <v>45</v>
      </c>
      <c r="H3" s="33" t="s">
        <v>44</v>
      </c>
      <c r="I3" s="33" t="s">
        <v>46</v>
      </c>
      <c r="J3" s="33" t="s">
        <v>45</v>
      </c>
      <c r="K3" s="33" t="s">
        <v>44</v>
      </c>
      <c r="L3" s="33"/>
      <c r="M3" s="33" t="s">
        <v>46</v>
      </c>
      <c r="N3" s="33" t="s">
        <v>45</v>
      </c>
      <c r="O3" s="33" t="s">
        <v>44</v>
      </c>
      <c r="P3" s="33" t="s">
        <v>46</v>
      </c>
      <c r="Q3" s="33" t="s">
        <v>45</v>
      </c>
      <c r="R3" s="33" t="s">
        <v>44</v>
      </c>
    </row>
    <row r="4" spans="1:18" x14ac:dyDescent="0.3">
      <c r="A4" s="28" t="s">
        <v>138</v>
      </c>
      <c r="B4" s="28"/>
      <c r="C4" s="30" t="s">
        <v>138</v>
      </c>
      <c r="D4" s="30"/>
      <c r="E4" s="32" t="s">
        <v>138</v>
      </c>
      <c r="F4" s="32"/>
      <c r="G4" s="32"/>
      <c r="H4" s="32"/>
      <c r="I4" s="32"/>
      <c r="J4" s="32"/>
      <c r="K4" s="34"/>
      <c r="L4" s="32">
        <v>-3</v>
      </c>
      <c r="M4" s="32">
        <v>0</v>
      </c>
      <c r="N4" s="32">
        <v>3</v>
      </c>
      <c r="O4" s="32">
        <f>SUM(M4/N4)*100</f>
        <v>0</v>
      </c>
      <c r="P4" s="32"/>
      <c r="Q4" s="32"/>
      <c r="R4" s="32"/>
    </row>
    <row r="5" spans="1:18" x14ac:dyDescent="0.3">
      <c r="A5" s="28" t="s">
        <v>148</v>
      </c>
      <c r="B5" s="28"/>
      <c r="C5" s="30" t="s">
        <v>148</v>
      </c>
      <c r="D5" s="30"/>
      <c r="E5" s="32" t="s">
        <v>139</v>
      </c>
      <c r="F5" s="32">
        <v>2</v>
      </c>
      <c r="G5" s="32">
        <v>4</v>
      </c>
      <c r="H5" s="32">
        <f>SUM(F5/G5)*100</f>
        <v>50</v>
      </c>
      <c r="I5" s="32">
        <v>2</v>
      </c>
      <c r="J5" s="32">
        <v>3</v>
      </c>
      <c r="K5" s="34">
        <f>SUM(I5/J5)*100</f>
        <v>66.666666666666657</v>
      </c>
      <c r="L5" s="32">
        <v>-1</v>
      </c>
      <c r="M5" s="32">
        <v>28</v>
      </c>
      <c r="N5" s="32">
        <v>40</v>
      </c>
      <c r="O5" s="32">
        <v>70</v>
      </c>
      <c r="P5" s="32">
        <v>48</v>
      </c>
      <c r="Q5" s="32">
        <v>75</v>
      </c>
      <c r="R5" s="32">
        <v>64</v>
      </c>
    </row>
    <row r="6" spans="1:18" x14ac:dyDescent="0.3">
      <c r="A6" s="28" t="s">
        <v>143</v>
      </c>
      <c r="B6" s="28"/>
      <c r="C6" s="30" t="s">
        <v>143</v>
      </c>
      <c r="D6" s="30"/>
      <c r="E6" s="32" t="s">
        <v>140</v>
      </c>
      <c r="F6" s="32"/>
      <c r="G6" s="32"/>
      <c r="H6" s="34"/>
      <c r="I6" s="32"/>
      <c r="J6" s="32"/>
      <c r="K6" s="34"/>
      <c r="L6" s="32">
        <v>1</v>
      </c>
      <c r="M6" s="32">
        <v>9</v>
      </c>
      <c r="N6" s="32">
        <v>11</v>
      </c>
      <c r="O6" s="34">
        <f>SUM(M6/N6)*100</f>
        <v>81.818181818181827</v>
      </c>
      <c r="P6" s="32"/>
      <c r="Q6" s="32"/>
      <c r="R6" s="32"/>
    </row>
    <row r="7" spans="1:18" x14ac:dyDescent="0.3">
      <c r="A7" s="28" t="s">
        <v>134</v>
      </c>
      <c r="B7" s="28"/>
      <c r="C7" s="30" t="s">
        <v>134</v>
      </c>
      <c r="D7" s="30"/>
      <c r="E7" s="32" t="s">
        <v>137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>
        <v>1</v>
      </c>
      <c r="Q7" s="32">
        <v>1</v>
      </c>
      <c r="R7" s="34">
        <f>SUM(P7/Q7)*100</f>
        <v>100</v>
      </c>
    </row>
    <row r="8" spans="1:18" x14ac:dyDescent="0.3">
      <c r="A8" s="28" t="s">
        <v>160</v>
      </c>
      <c r="B8" s="28"/>
      <c r="C8" s="30" t="s">
        <v>160</v>
      </c>
      <c r="D8" s="30"/>
      <c r="E8" s="32" t="s">
        <v>162</v>
      </c>
      <c r="F8" s="32"/>
      <c r="G8" s="32"/>
      <c r="H8" s="34"/>
      <c r="I8" s="32"/>
      <c r="J8" s="32"/>
      <c r="K8" s="32"/>
      <c r="L8" s="32">
        <v>1</v>
      </c>
      <c r="M8" s="32">
        <v>9</v>
      </c>
      <c r="N8" s="32">
        <v>11</v>
      </c>
      <c r="O8" s="34">
        <f>SUM(M8/N8)*100</f>
        <v>81.818181818181827</v>
      </c>
      <c r="P8" s="32">
        <v>63</v>
      </c>
      <c r="Q8" s="32">
        <v>88</v>
      </c>
      <c r="R8" s="34">
        <f>SUM(P8/Q8)*100</f>
        <v>71.590909090909093</v>
      </c>
    </row>
    <row r="9" spans="1:18" x14ac:dyDescent="0.3">
      <c r="A9" s="28" t="s">
        <v>149</v>
      </c>
      <c r="B9" s="28">
        <v>1</v>
      </c>
      <c r="C9" s="30" t="s">
        <v>149</v>
      </c>
      <c r="D9" s="30">
        <v>5</v>
      </c>
      <c r="E9" s="32" t="s">
        <v>163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>
        <v>5</v>
      </c>
      <c r="Q9" s="32">
        <v>5</v>
      </c>
      <c r="R9" s="34">
        <f>SUM(P9/Q9)*100</f>
        <v>100</v>
      </c>
    </row>
    <row r="10" spans="1:18" x14ac:dyDescent="0.3">
      <c r="A10" s="28" t="s">
        <v>152</v>
      </c>
      <c r="B10" s="28"/>
      <c r="C10" s="30" t="s">
        <v>152</v>
      </c>
      <c r="D10" s="30"/>
      <c r="E10" s="32" t="s">
        <v>164</v>
      </c>
      <c r="F10" s="32"/>
      <c r="G10" s="32"/>
      <c r="H10" s="34"/>
      <c r="I10" s="32"/>
      <c r="J10" s="32"/>
      <c r="K10" s="34"/>
      <c r="L10" s="32">
        <v>1</v>
      </c>
      <c r="M10" s="32">
        <v>2</v>
      </c>
      <c r="N10" s="32">
        <v>4</v>
      </c>
      <c r="O10" s="34">
        <f t="shared" ref="O10:O13" si="0">SUM(M10/N10)*100</f>
        <v>50</v>
      </c>
      <c r="P10" s="32"/>
      <c r="Q10" s="32"/>
      <c r="R10" s="34"/>
    </row>
    <row r="11" spans="1:18" x14ac:dyDescent="0.3">
      <c r="A11" s="28" t="s">
        <v>135</v>
      </c>
      <c r="B11" s="28">
        <v>1</v>
      </c>
      <c r="C11" s="30" t="s">
        <v>135</v>
      </c>
      <c r="D11" s="30">
        <v>5</v>
      </c>
      <c r="E11" s="32" t="s">
        <v>165</v>
      </c>
      <c r="F11" s="32"/>
      <c r="G11" s="32"/>
      <c r="H11" s="34"/>
      <c r="I11" s="32"/>
      <c r="J11" s="32"/>
      <c r="K11" s="34"/>
      <c r="L11" s="32">
        <v>2</v>
      </c>
      <c r="M11" s="32">
        <v>15</v>
      </c>
      <c r="N11" s="32">
        <v>17</v>
      </c>
      <c r="O11" s="34">
        <f t="shared" si="0"/>
        <v>88.235294117647058</v>
      </c>
      <c r="P11" s="32"/>
      <c r="Q11" s="32"/>
      <c r="R11" s="32"/>
    </row>
    <row r="12" spans="1:18" x14ac:dyDescent="0.3">
      <c r="A12" s="28" t="s">
        <v>139</v>
      </c>
      <c r="B12" s="28"/>
      <c r="C12" s="30" t="s">
        <v>139</v>
      </c>
      <c r="D12" s="30">
        <v>4</v>
      </c>
      <c r="E12" s="32" t="s">
        <v>166</v>
      </c>
      <c r="F12" s="32"/>
      <c r="G12" s="32"/>
      <c r="H12" s="34"/>
      <c r="I12" s="32"/>
      <c r="J12" s="32"/>
      <c r="K12" s="34"/>
      <c r="L12" s="32">
        <v>-1</v>
      </c>
      <c r="M12" s="32">
        <v>25</v>
      </c>
      <c r="N12" s="32">
        <v>33</v>
      </c>
      <c r="O12" s="34">
        <f t="shared" si="0"/>
        <v>75.757575757575751</v>
      </c>
      <c r="P12" s="32">
        <v>18</v>
      </c>
      <c r="Q12" s="32">
        <v>32</v>
      </c>
      <c r="R12" s="34">
        <f>SUM(P12/Q12)*100</f>
        <v>56.25</v>
      </c>
    </row>
    <row r="13" spans="1:18" x14ac:dyDescent="0.3">
      <c r="A13" s="28" t="s">
        <v>156</v>
      </c>
      <c r="B13" s="28"/>
      <c r="C13" s="30" t="s">
        <v>156</v>
      </c>
      <c r="D13" s="30"/>
      <c r="E13" s="32" t="s">
        <v>95</v>
      </c>
      <c r="F13" s="32"/>
      <c r="G13" s="32"/>
      <c r="H13" s="32"/>
      <c r="I13" s="32"/>
      <c r="J13" s="32"/>
      <c r="K13" s="32"/>
      <c r="L13" s="32">
        <v>4</v>
      </c>
      <c r="M13" s="32">
        <v>4</v>
      </c>
      <c r="N13" s="32">
        <v>5</v>
      </c>
      <c r="O13" s="32">
        <f t="shared" si="0"/>
        <v>80</v>
      </c>
      <c r="P13" s="32"/>
      <c r="Q13" s="32"/>
      <c r="R13" s="32"/>
    </row>
    <row r="14" spans="1:18" x14ac:dyDescent="0.3">
      <c r="A14" s="28" t="s">
        <v>133</v>
      </c>
      <c r="B14" s="28"/>
      <c r="C14" s="30" t="s">
        <v>133</v>
      </c>
      <c r="D14" s="3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3">
      <c r="A15" s="28" t="s">
        <v>130</v>
      </c>
      <c r="B15" s="28"/>
      <c r="C15" s="30" t="s">
        <v>130</v>
      </c>
      <c r="D15" s="30"/>
    </row>
    <row r="16" spans="1:18" x14ac:dyDescent="0.3">
      <c r="A16" s="28" t="s">
        <v>140</v>
      </c>
      <c r="B16" s="28">
        <v>1</v>
      </c>
      <c r="C16" s="30" t="s">
        <v>140</v>
      </c>
      <c r="D16" s="30">
        <v>5</v>
      </c>
      <c r="E16" s="66" t="s">
        <v>168</v>
      </c>
      <c r="F16" s="67"/>
      <c r="G16" s="67"/>
      <c r="H16" s="67"/>
    </row>
    <row r="17" spans="1:9" x14ac:dyDescent="0.3">
      <c r="A17" s="28" t="s">
        <v>136</v>
      </c>
      <c r="B17" s="28"/>
      <c r="C17" s="30" t="s">
        <v>136</v>
      </c>
      <c r="D17" s="30"/>
      <c r="E17" s="66" t="s">
        <v>167</v>
      </c>
      <c r="F17" s="67"/>
      <c r="G17" s="67"/>
      <c r="H17" s="67"/>
      <c r="I17" s="67"/>
    </row>
    <row r="18" spans="1:9" x14ac:dyDescent="0.3">
      <c r="A18" s="28" t="s">
        <v>157</v>
      </c>
      <c r="B18" s="28"/>
      <c r="C18" s="30" t="s">
        <v>157</v>
      </c>
      <c r="D18" s="30"/>
    </row>
    <row r="19" spans="1:9" x14ac:dyDescent="0.3">
      <c r="A19" s="28" t="s">
        <v>131</v>
      </c>
      <c r="B19" s="28"/>
      <c r="C19" s="30" t="s">
        <v>131</v>
      </c>
      <c r="D19" s="30"/>
    </row>
    <row r="20" spans="1:9" x14ac:dyDescent="0.3">
      <c r="A20" s="28" t="s">
        <v>161</v>
      </c>
      <c r="B20" s="28"/>
      <c r="C20" s="30" t="s">
        <v>161</v>
      </c>
      <c r="D20" s="30"/>
    </row>
    <row r="21" spans="1:9" x14ac:dyDescent="0.3">
      <c r="A21" s="28" t="s">
        <v>141</v>
      </c>
      <c r="B21" s="28"/>
      <c r="C21" s="30" t="s">
        <v>141</v>
      </c>
      <c r="D21" s="30"/>
    </row>
    <row r="22" spans="1:9" x14ac:dyDescent="0.3">
      <c r="A22" s="28" t="s">
        <v>153</v>
      </c>
      <c r="B22" s="28"/>
      <c r="C22" s="30" t="s">
        <v>153</v>
      </c>
      <c r="D22" s="30"/>
    </row>
    <row r="23" spans="1:9" x14ac:dyDescent="0.3">
      <c r="A23" s="28" t="s">
        <v>146</v>
      </c>
      <c r="B23" s="28"/>
      <c r="C23" s="30" t="s">
        <v>146</v>
      </c>
      <c r="D23" s="30"/>
    </row>
    <row r="24" spans="1:9" x14ac:dyDescent="0.3">
      <c r="A24" s="28" t="s">
        <v>158</v>
      </c>
      <c r="B24" s="28"/>
      <c r="C24" s="30" t="s">
        <v>158</v>
      </c>
      <c r="D24" s="30"/>
    </row>
    <row r="25" spans="1:9" x14ac:dyDescent="0.3">
      <c r="A25" s="28" t="s">
        <v>154</v>
      </c>
      <c r="B25" s="28"/>
      <c r="C25" s="30" t="s">
        <v>154</v>
      </c>
      <c r="D25" s="30"/>
    </row>
    <row r="26" spans="1:9" x14ac:dyDescent="0.3">
      <c r="A26" s="28" t="s">
        <v>132</v>
      </c>
      <c r="B26" s="28">
        <v>1</v>
      </c>
      <c r="C26" s="30" t="s">
        <v>132</v>
      </c>
      <c r="D26" s="30">
        <v>5</v>
      </c>
    </row>
    <row r="27" spans="1:9" x14ac:dyDescent="0.3">
      <c r="A27" s="28" t="s">
        <v>144</v>
      </c>
      <c r="B27" s="28"/>
      <c r="C27" s="30" t="s">
        <v>144</v>
      </c>
      <c r="D27" s="30"/>
    </row>
    <row r="28" spans="1:9" x14ac:dyDescent="0.3">
      <c r="A28" s="28" t="s">
        <v>145</v>
      </c>
      <c r="B28" s="28"/>
      <c r="C28" s="30" t="s">
        <v>145</v>
      </c>
      <c r="D28" s="30"/>
    </row>
    <row r="29" spans="1:9" x14ac:dyDescent="0.3">
      <c r="A29" s="28" t="s">
        <v>142</v>
      </c>
      <c r="B29" s="28"/>
      <c r="C29" s="30" t="s">
        <v>142</v>
      </c>
      <c r="D29" s="30"/>
    </row>
    <row r="30" spans="1:9" x14ac:dyDescent="0.3">
      <c r="A30" s="28" t="s">
        <v>150</v>
      </c>
      <c r="B30" s="28"/>
      <c r="C30" s="30" t="s">
        <v>150</v>
      </c>
      <c r="D30" s="30"/>
    </row>
    <row r="31" spans="1:9" x14ac:dyDescent="0.3">
      <c r="A31" s="28" t="s">
        <v>147</v>
      </c>
      <c r="B31" s="28"/>
      <c r="C31" s="30" t="s">
        <v>147</v>
      </c>
      <c r="D31" s="30"/>
    </row>
    <row r="32" spans="1:9" x14ac:dyDescent="0.3">
      <c r="A32" s="28" t="s">
        <v>137</v>
      </c>
      <c r="B32" s="28"/>
      <c r="C32" s="30" t="s">
        <v>137</v>
      </c>
      <c r="D32" s="30"/>
    </row>
    <row r="33" spans="1:4" x14ac:dyDescent="0.3">
      <c r="A33" s="28" t="s">
        <v>155</v>
      </c>
      <c r="B33" s="28"/>
      <c r="C33" s="30" t="s">
        <v>155</v>
      </c>
      <c r="D33" s="30"/>
    </row>
    <row r="34" spans="1:4" x14ac:dyDescent="0.3">
      <c r="A34" s="28" t="s">
        <v>159</v>
      </c>
      <c r="B34" s="28"/>
      <c r="C34" s="30" t="s">
        <v>159</v>
      </c>
      <c r="D34" s="30"/>
    </row>
    <row r="35" spans="1:4" x14ac:dyDescent="0.3">
      <c r="A35" s="28" t="s">
        <v>39</v>
      </c>
      <c r="B35" s="28"/>
      <c r="C35" s="30" t="s">
        <v>39</v>
      </c>
      <c r="D35" s="30"/>
    </row>
    <row r="36" spans="1:4" x14ac:dyDescent="0.3">
      <c r="A36" s="28" t="s">
        <v>36</v>
      </c>
      <c r="B36" s="28"/>
      <c r="C36" s="30" t="s">
        <v>36</v>
      </c>
      <c r="D36" s="30"/>
    </row>
    <row r="37" spans="1:4" x14ac:dyDescent="0.3">
      <c r="A37" s="28" t="s">
        <v>53</v>
      </c>
      <c r="B37" s="28">
        <f>SUM(B3:B36)</f>
        <v>4</v>
      </c>
      <c r="C37" s="30" t="s">
        <v>53</v>
      </c>
      <c r="D37" s="30">
        <f>SUM(D3:D36)</f>
        <v>24</v>
      </c>
    </row>
    <row r="40" spans="1:4" x14ac:dyDescent="0.3">
      <c r="A40" s="76" t="s">
        <v>129</v>
      </c>
      <c r="B40" s="76"/>
      <c r="C40" s="76"/>
      <c r="D40" s="76"/>
    </row>
    <row r="41" spans="1:4" x14ac:dyDescent="0.3">
      <c r="A41" s="28" t="s">
        <v>1</v>
      </c>
      <c r="B41" s="29" t="s">
        <v>2</v>
      </c>
      <c r="C41" s="30" t="s">
        <v>3</v>
      </c>
      <c r="D41" s="31" t="s">
        <v>2</v>
      </c>
    </row>
    <row r="42" spans="1:4" x14ac:dyDescent="0.3">
      <c r="A42" s="28" t="s">
        <v>149</v>
      </c>
      <c r="B42" s="28">
        <v>1</v>
      </c>
      <c r="C42" s="30" t="s">
        <v>149</v>
      </c>
      <c r="D42" s="30">
        <v>5</v>
      </c>
    </row>
    <row r="43" spans="1:4" x14ac:dyDescent="0.3">
      <c r="A43" s="28" t="s">
        <v>135</v>
      </c>
      <c r="B43" s="28">
        <v>1</v>
      </c>
      <c r="C43" s="30" t="s">
        <v>135</v>
      </c>
      <c r="D43" s="30">
        <v>5</v>
      </c>
    </row>
    <row r="44" spans="1:4" x14ac:dyDescent="0.3">
      <c r="A44" s="28" t="s">
        <v>140</v>
      </c>
      <c r="B44" s="28">
        <v>1</v>
      </c>
      <c r="C44" s="30" t="s">
        <v>140</v>
      </c>
      <c r="D44" s="30">
        <v>5</v>
      </c>
    </row>
    <row r="45" spans="1:4" x14ac:dyDescent="0.3">
      <c r="A45" s="28" t="s">
        <v>132</v>
      </c>
      <c r="B45" s="28">
        <v>1</v>
      </c>
      <c r="C45" s="30" t="s">
        <v>132</v>
      </c>
      <c r="D45" s="30">
        <v>5</v>
      </c>
    </row>
    <row r="46" spans="1:4" x14ac:dyDescent="0.3">
      <c r="A46" s="28"/>
      <c r="B46" s="28"/>
      <c r="C46" s="30" t="s">
        <v>139</v>
      </c>
      <c r="D46" s="30">
        <v>4</v>
      </c>
    </row>
    <row r="47" spans="1:4" x14ac:dyDescent="0.3">
      <c r="A47" s="28" t="s">
        <v>53</v>
      </c>
      <c r="B47" s="28">
        <f>SUM(B42:B46)</f>
        <v>4</v>
      </c>
      <c r="C47" s="30" t="s">
        <v>53</v>
      </c>
      <c r="D47" s="30">
        <f>SUM(D42:D46)</f>
        <v>24</v>
      </c>
    </row>
  </sheetData>
  <sortState xmlns:xlrd2="http://schemas.microsoft.com/office/spreadsheetml/2017/richdata2" ref="A3:D35">
    <sortCondition ref="A3:A35"/>
  </sortState>
  <mergeCells count="10">
    <mergeCell ref="A40:D40"/>
    <mergeCell ref="P1:R2"/>
    <mergeCell ref="M1:O2"/>
    <mergeCell ref="E16:H16"/>
    <mergeCell ref="E17:I17"/>
    <mergeCell ref="A1:D1"/>
    <mergeCell ref="E1:E2"/>
    <mergeCell ref="F1:H2"/>
    <mergeCell ref="I1:K2"/>
    <mergeCell ref="L1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F8A3-2910-7C4E-A5D2-2B6697BE737B}">
  <dimension ref="A1:R45"/>
  <sheetViews>
    <sheetView workbookViewId="0">
      <selection sqref="A1:D1"/>
    </sheetView>
  </sheetViews>
  <sheetFormatPr defaultColWidth="11.5546875" defaultRowHeight="16.3" x14ac:dyDescent="0.3"/>
  <cols>
    <col min="1" max="1" width="14.109375" style="2" bestFit="1" customWidth="1"/>
    <col min="2" max="2" width="5" style="2" customWidth="1"/>
    <col min="3" max="3" width="13.44140625" style="2" bestFit="1" customWidth="1"/>
    <col min="4" max="4" width="5" style="2" customWidth="1"/>
    <col min="5" max="5" width="12.6640625" style="1" bestFit="1" customWidth="1"/>
    <col min="6" max="18" width="5.33203125" style="1" customWidth="1"/>
  </cols>
  <sheetData>
    <row r="1" spans="1:18" x14ac:dyDescent="0.3">
      <c r="A1" s="78" t="s">
        <v>170</v>
      </c>
      <c r="B1" s="78"/>
      <c r="C1" s="78"/>
      <c r="D1" s="78"/>
      <c r="E1" s="69" t="s">
        <v>50</v>
      </c>
      <c r="F1" s="79" t="s">
        <v>49</v>
      </c>
      <c r="G1" s="79"/>
      <c r="H1" s="79"/>
      <c r="I1" s="79" t="s">
        <v>48</v>
      </c>
      <c r="J1" s="79"/>
      <c r="K1" s="79"/>
      <c r="L1" s="79" t="s">
        <v>47</v>
      </c>
      <c r="M1" s="79">
        <v>2025</v>
      </c>
      <c r="N1" s="79"/>
      <c r="O1" s="79"/>
      <c r="P1" s="79">
        <v>2024</v>
      </c>
      <c r="Q1" s="79"/>
      <c r="R1" s="79"/>
    </row>
    <row r="2" spans="1:18" x14ac:dyDescent="0.3">
      <c r="A2" s="35" t="s">
        <v>1</v>
      </c>
      <c r="B2" s="36" t="s">
        <v>2</v>
      </c>
      <c r="C2" s="30" t="s">
        <v>3</v>
      </c>
      <c r="D2" s="31" t="s">
        <v>2</v>
      </c>
      <c r="E2" s="6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x14ac:dyDescent="0.3">
      <c r="A3" s="35" t="s">
        <v>188</v>
      </c>
      <c r="B3" s="35"/>
      <c r="C3" s="30" t="s">
        <v>188</v>
      </c>
      <c r="D3" s="30"/>
      <c r="E3" s="37"/>
      <c r="F3" s="38" t="s">
        <v>46</v>
      </c>
      <c r="G3" s="38" t="s">
        <v>45</v>
      </c>
      <c r="H3" s="38" t="s">
        <v>44</v>
      </c>
      <c r="I3" s="38" t="s">
        <v>46</v>
      </c>
      <c r="J3" s="38" t="s">
        <v>45</v>
      </c>
      <c r="K3" s="38" t="s">
        <v>44</v>
      </c>
      <c r="L3" s="38"/>
      <c r="M3" s="38" t="s">
        <v>46</v>
      </c>
      <c r="N3" s="38" t="s">
        <v>45</v>
      </c>
      <c r="O3" s="38" t="s">
        <v>44</v>
      </c>
      <c r="P3" s="38" t="s">
        <v>46</v>
      </c>
      <c r="Q3" s="38" t="s">
        <v>45</v>
      </c>
      <c r="R3" s="38" t="s">
        <v>44</v>
      </c>
    </row>
    <row r="4" spans="1:18" x14ac:dyDescent="0.3">
      <c r="A4" s="35" t="s">
        <v>201</v>
      </c>
      <c r="B4" s="35"/>
      <c r="C4" s="30" t="s">
        <v>201</v>
      </c>
      <c r="D4" s="30"/>
      <c r="E4" s="40" t="s">
        <v>180</v>
      </c>
      <c r="F4" s="37"/>
      <c r="G4" s="37"/>
      <c r="H4" s="39"/>
      <c r="I4" s="37"/>
      <c r="J4" s="37"/>
      <c r="K4" s="39"/>
      <c r="L4" s="37">
        <v>4</v>
      </c>
      <c r="M4" s="37">
        <v>31</v>
      </c>
      <c r="N4" s="37">
        <v>47</v>
      </c>
      <c r="O4" s="39">
        <f>SUM(M4/N4)*100</f>
        <v>65.957446808510639</v>
      </c>
      <c r="P4" s="37">
        <v>6</v>
      </c>
      <c r="Q4" s="37">
        <v>7</v>
      </c>
      <c r="R4" s="39">
        <f>SUM(P4/Q4)*100</f>
        <v>85.714285714285708</v>
      </c>
    </row>
    <row r="5" spans="1:18" x14ac:dyDescent="0.3">
      <c r="A5" s="35" t="s">
        <v>182</v>
      </c>
      <c r="B5" s="35"/>
      <c r="C5" s="30" t="s">
        <v>182</v>
      </c>
      <c r="D5" s="30"/>
      <c r="E5" s="37" t="s">
        <v>179</v>
      </c>
      <c r="F5" s="37"/>
      <c r="G5" s="37"/>
      <c r="H5" s="39"/>
      <c r="I5" s="37"/>
      <c r="J5" s="37"/>
      <c r="K5" s="37"/>
      <c r="L5" s="37">
        <v>1</v>
      </c>
      <c r="M5" s="37">
        <v>1</v>
      </c>
      <c r="N5" s="37">
        <v>3</v>
      </c>
      <c r="O5" s="39">
        <f t="shared" ref="O5" si="0">SUM(M5/N5)*100</f>
        <v>33.333333333333329</v>
      </c>
      <c r="P5" s="37"/>
      <c r="Q5" s="37"/>
      <c r="R5" s="39"/>
    </row>
    <row r="6" spans="1:18" x14ac:dyDescent="0.3">
      <c r="A6" s="35" t="s">
        <v>198</v>
      </c>
      <c r="B6" s="35">
        <v>2</v>
      </c>
      <c r="C6" s="30" t="s">
        <v>198</v>
      </c>
      <c r="D6" s="30">
        <v>10</v>
      </c>
      <c r="E6" s="37" t="s">
        <v>181</v>
      </c>
      <c r="F6" s="37">
        <v>7</v>
      </c>
      <c r="G6" s="37">
        <v>7</v>
      </c>
      <c r="H6" s="39">
        <f>SUM(F6/G6)*100</f>
        <v>100</v>
      </c>
      <c r="I6" s="37">
        <v>3</v>
      </c>
      <c r="J6" s="37">
        <v>3</v>
      </c>
      <c r="K6" s="39">
        <f>SUM(I6/J6)*100</f>
        <v>100</v>
      </c>
      <c r="L6" s="37">
        <v>7</v>
      </c>
      <c r="M6" s="37">
        <v>20</v>
      </c>
      <c r="N6" s="37">
        <v>26</v>
      </c>
      <c r="O6" s="39">
        <f>SUM(M6/N6)*100</f>
        <v>76.923076923076934</v>
      </c>
      <c r="P6" s="37">
        <v>51</v>
      </c>
      <c r="Q6" s="37">
        <v>67</v>
      </c>
      <c r="R6" s="39">
        <f>SUM(P6/Q6)*100</f>
        <v>76.119402985074629</v>
      </c>
    </row>
    <row r="7" spans="1:18" x14ac:dyDescent="0.3">
      <c r="A7" s="35" t="s">
        <v>176</v>
      </c>
      <c r="B7" s="35"/>
      <c r="C7" s="30" t="s">
        <v>176</v>
      </c>
      <c r="D7" s="30"/>
      <c r="E7" s="37" t="s">
        <v>174</v>
      </c>
      <c r="F7" s="37"/>
      <c r="G7" s="37"/>
      <c r="H7" s="37"/>
      <c r="I7" s="37"/>
      <c r="J7" s="37"/>
      <c r="K7" s="37"/>
      <c r="L7" s="37">
        <v>-1</v>
      </c>
      <c r="M7" s="37">
        <v>1</v>
      </c>
      <c r="N7" s="37">
        <v>4</v>
      </c>
      <c r="O7" s="37">
        <v>25</v>
      </c>
      <c r="P7" s="37"/>
      <c r="Q7" s="37"/>
      <c r="R7" s="39"/>
    </row>
    <row r="8" spans="1:18" x14ac:dyDescent="0.3">
      <c r="A8" s="35" t="s">
        <v>189</v>
      </c>
      <c r="B8" s="35"/>
      <c r="C8" s="30" t="s">
        <v>189</v>
      </c>
      <c r="D8" s="30"/>
      <c r="E8" s="37" t="s">
        <v>204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>
        <v>7</v>
      </c>
      <c r="Q8" s="37">
        <v>10</v>
      </c>
      <c r="R8" s="39">
        <f t="shared" ref="R8" si="1">SUM(P8/Q8)*100</f>
        <v>70</v>
      </c>
    </row>
    <row r="9" spans="1:18" x14ac:dyDescent="0.3">
      <c r="A9" s="35" t="s">
        <v>180</v>
      </c>
      <c r="B9" s="35"/>
      <c r="C9" s="30" t="s">
        <v>180</v>
      </c>
      <c r="D9" s="30"/>
    </row>
    <row r="10" spans="1:18" x14ac:dyDescent="0.3">
      <c r="A10" s="35" t="s">
        <v>185</v>
      </c>
      <c r="B10" s="35"/>
      <c r="C10" s="30" t="s">
        <v>185</v>
      </c>
      <c r="D10" s="30"/>
    </row>
    <row r="11" spans="1:18" x14ac:dyDescent="0.3">
      <c r="A11" s="35" t="s">
        <v>199</v>
      </c>
      <c r="B11" s="35"/>
      <c r="C11" s="30" t="s">
        <v>199</v>
      </c>
      <c r="D11" s="30"/>
      <c r="E11" s="66" t="s">
        <v>205</v>
      </c>
      <c r="F11" s="67"/>
      <c r="G11" s="67"/>
      <c r="H11" s="67"/>
    </row>
    <row r="12" spans="1:18" x14ac:dyDescent="0.3">
      <c r="A12" s="35" t="s">
        <v>194</v>
      </c>
      <c r="B12" s="35"/>
      <c r="C12" s="30" t="s">
        <v>194</v>
      </c>
      <c r="D12" s="30"/>
      <c r="E12" s="66" t="s">
        <v>206</v>
      </c>
      <c r="F12" s="67"/>
      <c r="G12" s="67"/>
      <c r="H12" s="67"/>
    </row>
    <row r="13" spans="1:18" x14ac:dyDescent="0.3">
      <c r="A13" s="35" t="s">
        <v>177</v>
      </c>
      <c r="B13" s="35"/>
      <c r="C13" s="30" t="s">
        <v>177</v>
      </c>
      <c r="D13" s="30"/>
    </row>
    <row r="14" spans="1:18" x14ac:dyDescent="0.3">
      <c r="A14" s="35" t="s">
        <v>171</v>
      </c>
      <c r="B14" s="35">
        <v>1</v>
      </c>
      <c r="C14" s="30" t="s">
        <v>171</v>
      </c>
      <c r="D14" s="30">
        <v>5</v>
      </c>
    </row>
    <row r="15" spans="1:18" x14ac:dyDescent="0.3">
      <c r="A15" s="35" t="s">
        <v>178</v>
      </c>
      <c r="B15" s="35"/>
      <c r="C15" s="30" t="s">
        <v>178</v>
      </c>
      <c r="D15" s="30"/>
    </row>
    <row r="16" spans="1:18" x14ac:dyDescent="0.3">
      <c r="A16" s="35" t="s">
        <v>200</v>
      </c>
      <c r="B16" s="35"/>
      <c r="C16" s="30" t="s">
        <v>200</v>
      </c>
      <c r="D16" s="30"/>
    </row>
    <row r="17" spans="1:4" x14ac:dyDescent="0.3">
      <c r="A17" s="35" t="s">
        <v>202</v>
      </c>
      <c r="B17" s="35"/>
      <c r="C17" s="30" t="s">
        <v>202</v>
      </c>
      <c r="D17" s="30"/>
    </row>
    <row r="18" spans="1:4" x14ac:dyDescent="0.3">
      <c r="A18" s="35" t="s">
        <v>183</v>
      </c>
      <c r="B18" s="35">
        <v>1</v>
      </c>
      <c r="C18" s="30" t="s">
        <v>183</v>
      </c>
      <c r="D18" s="30">
        <v>5</v>
      </c>
    </row>
    <row r="19" spans="1:4" x14ac:dyDescent="0.3">
      <c r="A19" s="35" t="s">
        <v>186</v>
      </c>
      <c r="B19" s="35"/>
      <c r="C19" s="30" t="s">
        <v>186</v>
      </c>
      <c r="D19" s="30"/>
    </row>
    <row r="20" spans="1:4" x14ac:dyDescent="0.3">
      <c r="A20" s="35" t="s">
        <v>190</v>
      </c>
      <c r="B20" s="35"/>
      <c r="C20" s="30" t="s">
        <v>190</v>
      </c>
      <c r="D20" s="30"/>
    </row>
    <row r="21" spans="1:4" x14ac:dyDescent="0.3">
      <c r="A21" s="35" t="s">
        <v>191</v>
      </c>
      <c r="B21" s="35"/>
      <c r="C21" s="30" t="s">
        <v>191</v>
      </c>
      <c r="D21" s="30"/>
    </row>
    <row r="22" spans="1:4" x14ac:dyDescent="0.3">
      <c r="A22" s="35" t="s">
        <v>195</v>
      </c>
      <c r="B22" s="35"/>
      <c r="C22" s="30" t="s">
        <v>195</v>
      </c>
      <c r="D22" s="30"/>
    </row>
    <row r="23" spans="1:4" x14ac:dyDescent="0.3">
      <c r="A23" s="35" t="s">
        <v>192</v>
      </c>
      <c r="B23" s="35"/>
      <c r="C23" s="30" t="s">
        <v>192</v>
      </c>
      <c r="D23" s="30"/>
    </row>
    <row r="24" spans="1:4" x14ac:dyDescent="0.3">
      <c r="A24" s="35" t="s">
        <v>179</v>
      </c>
      <c r="B24" s="35"/>
      <c r="C24" s="30" t="s">
        <v>179</v>
      </c>
      <c r="D24" s="30"/>
    </row>
    <row r="25" spans="1:4" x14ac:dyDescent="0.3">
      <c r="A25" s="35" t="s">
        <v>184</v>
      </c>
      <c r="B25" s="35"/>
      <c r="C25" s="30" t="s">
        <v>184</v>
      </c>
      <c r="D25" s="30"/>
    </row>
    <row r="26" spans="1:4" x14ac:dyDescent="0.3">
      <c r="A26" s="35" t="s">
        <v>172</v>
      </c>
      <c r="B26" s="35"/>
      <c r="C26" s="30" t="s">
        <v>172</v>
      </c>
      <c r="D26" s="30"/>
    </row>
    <row r="27" spans="1:4" x14ac:dyDescent="0.3">
      <c r="A27" s="35" t="s">
        <v>181</v>
      </c>
      <c r="B27" s="35"/>
      <c r="C27" s="30" t="s">
        <v>181</v>
      </c>
      <c r="D27" s="30">
        <v>17</v>
      </c>
    </row>
    <row r="28" spans="1:4" x14ac:dyDescent="0.3">
      <c r="A28" s="35" t="s">
        <v>193</v>
      </c>
      <c r="B28" s="35"/>
      <c r="C28" s="30" t="s">
        <v>193</v>
      </c>
      <c r="D28" s="30"/>
    </row>
    <row r="29" spans="1:4" x14ac:dyDescent="0.3">
      <c r="A29" s="35" t="s">
        <v>196</v>
      </c>
      <c r="B29" s="35"/>
      <c r="C29" s="30" t="s">
        <v>196</v>
      </c>
      <c r="D29" s="30"/>
    </row>
    <row r="30" spans="1:4" x14ac:dyDescent="0.3">
      <c r="A30" s="35" t="s">
        <v>174</v>
      </c>
      <c r="B30" s="35"/>
      <c r="C30" s="30" t="s">
        <v>174</v>
      </c>
      <c r="D30" s="30"/>
    </row>
    <row r="31" spans="1:4" x14ac:dyDescent="0.3">
      <c r="A31" s="35" t="s">
        <v>175</v>
      </c>
      <c r="B31" s="35"/>
      <c r="C31" s="30" t="s">
        <v>175</v>
      </c>
      <c r="D31" s="30"/>
    </row>
    <row r="32" spans="1:4" x14ac:dyDescent="0.3">
      <c r="A32" s="35" t="s">
        <v>187</v>
      </c>
      <c r="B32" s="35"/>
      <c r="C32" s="30" t="s">
        <v>187</v>
      </c>
      <c r="D32" s="30"/>
    </row>
    <row r="33" spans="1:4" x14ac:dyDescent="0.3">
      <c r="A33" s="35" t="s">
        <v>173</v>
      </c>
      <c r="B33" s="35"/>
      <c r="C33" s="30" t="s">
        <v>173</v>
      </c>
      <c r="D33" s="30"/>
    </row>
    <row r="34" spans="1:4" x14ac:dyDescent="0.3">
      <c r="A34" s="35" t="s">
        <v>197</v>
      </c>
      <c r="B34" s="35"/>
      <c r="C34" s="30" t="s">
        <v>197</v>
      </c>
      <c r="D34" s="30"/>
    </row>
    <row r="35" spans="1:4" x14ac:dyDescent="0.3">
      <c r="A35" s="35" t="s">
        <v>36</v>
      </c>
      <c r="B35" s="35"/>
      <c r="C35" s="30" t="s">
        <v>36</v>
      </c>
      <c r="D35" s="30"/>
    </row>
    <row r="36" spans="1:4" x14ac:dyDescent="0.3">
      <c r="A36" s="35" t="s">
        <v>53</v>
      </c>
      <c r="B36" s="35">
        <f>SUM(B3:B35)</f>
        <v>4</v>
      </c>
      <c r="C36" s="30" t="s">
        <v>53</v>
      </c>
      <c r="D36" s="30">
        <f>SUM(D3:D35)</f>
        <v>37</v>
      </c>
    </row>
    <row r="39" spans="1:4" x14ac:dyDescent="0.3">
      <c r="A39" s="78" t="s">
        <v>170</v>
      </c>
      <c r="B39" s="78"/>
      <c r="C39" s="78"/>
      <c r="D39" s="78"/>
    </row>
    <row r="40" spans="1:4" x14ac:dyDescent="0.3">
      <c r="A40" s="35" t="s">
        <v>1</v>
      </c>
      <c r="B40" s="36" t="s">
        <v>2</v>
      </c>
      <c r="C40" s="30" t="s">
        <v>3</v>
      </c>
      <c r="D40" s="31" t="s">
        <v>2</v>
      </c>
    </row>
    <row r="41" spans="1:4" x14ac:dyDescent="0.3">
      <c r="A41" s="35" t="s">
        <v>198</v>
      </c>
      <c r="B41" s="35">
        <v>2</v>
      </c>
      <c r="C41" s="30" t="s">
        <v>181</v>
      </c>
      <c r="D41" s="30">
        <v>17</v>
      </c>
    </row>
    <row r="42" spans="1:4" x14ac:dyDescent="0.3">
      <c r="A42" s="35" t="s">
        <v>171</v>
      </c>
      <c r="B42" s="35">
        <v>1</v>
      </c>
      <c r="C42" s="30" t="s">
        <v>198</v>
      </c>
      <c r="D42" s="30">
        <v>10</v>
      </c>
    </row>
    <row r="43" spans="1:4" x14ac:dyDescent="0.3">
      <c r="A43" s="35" t="s">
        <v>183</v>
      </c>
      <c r="B43" s="35">
        <v>1</v>
      </c>
      <c r="C43" s="30" t="s">
        <v>171</v>
      </c>
      <c r="D43" s="30">
        <v>5</v>
      </c>
    </row>
    <row r="44" spans="1:4" x14ac:dyDescent="0.3">
      <c r="A44" s="35"/>
      <c r="B44" s="35"/>
      <c r="C44" s="30" t="s">
        <v>183</v>
      </c>
      <c r="D44" s="30">
        <v>5</v>
      </c>
    </row>
    <row r="45" spans="1:4" x14ac:dyDescent="0.3">
      <c r="A45" s="35" t="s">
        <v>53</v>
      </c>
      <c r="B45" s="35">
        <f>SUM(B41:B44)</f>
        <v>4</v>
      </c>
      <c r="C45" s="30" t="s">
        <v>53</v>
      </c>
      <c r="D45" s="30">
        <f>SUM(D41:D44)</f>
        <v>37</v>
      </c>
    </row>
  </sheetData>
  <sortState xmlns:xlrd2="http://schemas.microsoft.com/office/spreadsheetml/2017/richdata2" ref="A3:D34">
    <sortCondition ref="A3:A34"/>
  </sortState>
  <mergeCells count="10">
    <mergeCell ref="A39:D39"/>
    <mergeCell ref="L1:L2"/>
    <mergeCell ref="P1:R2"/>
    <mergeCell ref="M1:O2"/>
    <mergeCell ref="E11:H11"/>
    <mergeCell ref="E12:H12"/>
    <mergeCell ref="A1:D1"/>
    <mergeCell ref="E1:E2"/>
    <mergeCell ref="F1:H2"/>
    <mergeCell ref="I1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19EF-C338-2F47-BCE5-8D8DD9148588}">
  <dimension ref="A1:R46"/>
  <sheetViews>
    <sheetView workbookViewId="0">
      <selection sqref="A1:D1"/>
    </sheetView>
  </sheetViews>
  <sheetFormatPr defaultColWidth="11.5546875" defaultRowHeight="16.3" x14ac:dyDescent="0.3"/>
  <cols>
    <col min="1" max="1" width="13.44140625" style="2" bestFit="1" customWidth="1"/>
    <col min="2" max="2" width="5" style="2" customWidth="1"/>
    <col min="3" max="3" width="13.44140625" style="2" bestFit="1" customWidth="1"/>
    <col min="4" max="4" width="5" style="2" customWidth="1"/>
    <col min="5" max="5" width="10.77734375" style="45"/>
    <col min="6" max="18" width="5.33203125" style="45" customWidth="1"/>
  </cols>
  <sheetData>
    <row r="1" spans="1:18" x14ac:dyDescent="0.3">
      <c r="A1" s="80" t="s">
        <v>207</v>
      </c>
      <c r="B1" s="80"/>
      <c r="C1" s="80"/>
      <c r="D1" s="80"/>
      <c r="E1" s="69" t="s">
        <v>50</v>
      </c>
      <c r="F1" s="81" t="s">
        <v>49</v>
      </c>
      <c r="G1" s="81"/>
      <c r="H1" s="81"/>
      <c r="I1" s="81" t="s">
        <v>48</v>
      </c>
      <c r="J1" s="81"/>
      <c r="K1" s="81"/>
      <c r="L1" s="81" t="s">
        <v>47</v>
      </c>
      <c r="M1" s="81">
        <v>2025</v>
      </c>
      <c r="N1" s="81"/>
      <c r="O1" s="81"/>
      <c r="P1" s="81">
        <v>2024</v>
      </c>
      <c r="Q1" s="81"/>
      <c r="R1" s="81"/>
    </row>
    <row r="2" spans="1:18" x14ac:dyDescent="0.3">
      <c r="A2" s="41" t="s">
        <v>1</v>
      </c>
      <c r="B2" s="42" t="s">
        <v>2</v>
      </c>
      <c r="C2" s="43" t="s">
        <v>3</v>
      </c>
      <c r="D2" s="44" t="s">
        <v>2</v>
      </c>
      <c r="E2" s="69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18" x14ac:dyDescent="0.3">
      <c r="A3" s="41" t="s">
        <v>214</v>
      </c>
      <c r="B3" s="41"/>
      <c r="C3" s="43" t="s">
        <v>214</v>
      </c>
      <c r="D3" s="43">
        <v>2</v>
      </c>
      <c r="E3" s="46"/>
      <c r="F3" s="47" t="s">
        <v>46</v>
      </c>
      <c r="G3" s="47" t="s">
        <v>45</v>
      </c>
      <c r="H3" s="47" t="s">
        <v>44</v>
      </c>
      <c r="I3" s="47" t="s">
        <v>46</v>
      </c>
      <c r="J3" s="47" t="s">
        <v>45</v>
      </c>
      <c r="K3" s="47" t="s">
        <v>44</v>
      </c>
      <c r="L3" s="47"/>
      <c r="M3" s="47" t="s">
        <v>46</v>
      </c>
      <c r="N3" s="47" t="s">
        <v>45</v>
      </c>
      <c r="O3" s="47" t="s">
        <v>44</v>
      </c>
      <c r="P3" s="47" t="s">
        <v>46</v>
      </c>
      <c r="Q3" s="47" t="s">
        <v>45</v>
      </c>
      <c r="R3" s="47" t="s">
        <v>44</v>
      </c>
    </row>
    <row r="4" spans="1:18" x14ac:dyDescent="0.3">
      <c r="A4" s="41" t="s">
        <v>228</v>
      </c>
      <c r="B4" s="41"/>
      <c r="C4" s="43" t="s">
        <v>228</v>
      </c>
      <c r="D4" s="43"/>
      <c r="E4" s="41" t="s">
        <v>217</v>
      </c>
      <c r="F4" s="41">
        <v>10</v>
      </c>
      <c r="G4" s="41">
        <v>12</v>
      </c>
      <c r="H4" s="63">
        <f>SUM(F4/G4)*100</f>
        <v>83.333333333333343</v>
      </c>
      <c r="I4" s="41">
        <v>3</v>
      </c>
      <c r="J4" s="41">
        <v>4</v>
      </c>
      <c r="K4" s="63">
        <f>SUM(I4/J4)*100</f>
        <v>75</v>
      </c>
      <c r="L4" s="41">
        <v>-1</v>
      </c>
      <c r="M4" s="41">
        <v>25</v>
      </c>
      <c r="N4" s="41">
        <v>31</v>
      </c>
      <c r="O4" s="41">
        <v>81</v>
      </c>
      <c r="P4" s="41">
        <v>22</v>
      </c>
      <c r="Q4" s="41">
        <v>34</v>
      </c>
      <c r="R4" s="41">
        <v>65</v>
      </c>
    </row>
    <row r="5" spans="1:18" x14ac:dyDescent="0.3">
      <c r="A5" s="41" t="s">
        <v>225</v>
      </c>
      <c r="B5" s="41"/>
      <c r="C5" s="43" t="s">
        <v>225</v>
      </c>
      <c r="D5" s="43"/>
      <c r="E5" s="64" t="s">
        <v>214</v>
      </c>
      <c r="F5" s="64">
        <v>1</v>
      </c>
      <c r="G5" s="64">
        <v>1</v>
      </c>
      <c r="H5" s="63">
        <f>SUM(F5/G5)*100</f>
        <v>100</v>
      </c>
      <c r="I5" s="64">
        <v>1</v>
      </c>
      <c r="J5" s="64">
        <v>1</v>
      </c>
      <c r="K5" s="63">
        <f>SUM(I5/J5)*100</f>
        <v>100</v>
      </c>
      <c r="L5" s="64">
        <v>1</v>
      </c>
      <c r="M5" s="64"/>
      <c r="N5" s="64"/>
      <c r="O5" s="64"/>
      <c r="P5" s="64"/>
      <c r="Q5" s="64"/>
      <c r="R5" s="64"/>
    </row>
    <row r="6" spans="1:18" x14ac:dyDescent="0.3">
      <c r="A6" s="41" t="s">
        <v>217</v>
      </c>
      <c r="B6" s="41"/>
      <c r="C6" s="43" t="s">
        <v>217</v>
      </c>
      <c r="D6" s="43">
        <v>26</v>
      </c>
      <c r="E6" s="41" t="s">
        <v>218</v>
      </c>
      <c r="F6" s="41"/>
      <c r="G6" s="41"/>
      <c r="H6" s="41"/>
      <c r="I6" s="41"/>
      <c r="J6" s="41"/>
      <c r="K6" s="41"/>
      <c r="L6" s="41"/>
      <c r="M6" s="41">
        <v>24</v>
      </c>
      <c r="N6" s="41">
        <v>28</v>
      </c>
      <c r="O6" s="41">
        <v>86</v>
      </c>
      <c r="P6" s="41">
        <v>14</v>
      </c>
      <c r="Q6" s="41">
        <v>21</v>
      </c>
      <c r="R6" s="41">
        <v>67</v>
      </c>
    </row>
    <row r="7" spans="1:18" x14ac:dyDescent="0.3">
      <c r="A7" s="41" t="s">
        <v>221</v>
      </c>
      <c r="B7" s="41"/>
      <c r="C7" s="43" t="s">
        <v>221</v>
      </c>
      <c r="D7" s="43"/>
      <c r="E7" s="46" t="s">
        <v>237</v>
      </c>
      <c r="F7" s="46"/>
      <c r="G7" s="46"/>
      <c r="H7" s="48"/>
      <c r="I7" s="46"/>
      <c r="J7" s="46"/>
      <c r="K7" s="48"/>
      <c r="L7" s="46">
        <v>4</v>
      </c>
      <c r="M7" s="46">
        <v>28</v>
      </c>
      <c r="N7" s="46">
        <v>57</v>
      </c>
      <c r="O7" s="48">
        <f>SUM(M7/N7)*100</f>
        <v>49.122807017543856</v>
      </c>
      <c r="P7" s="46">
        <v>16</v>
      </c>
      <c r="Q7" s="46">
        <v>29</v>
      </c>
      <c r="R7" s="48">
        <f>SUM(P7/Q7)*100</f>
        <v>55.172413793103445</v>
      </c>
    </row>
    <row r="8" spans="1:18" x14ac:dyDescent="0.3">
      <c r="A8" s="41" t="s">
        <v>208</v>
      </c>
      <c r="B8" s="41"/>
      <c r="C8" s="43" t="s">
        <v>208</v>
      </c>
      <c r="D8" s="43"/>
      <c r="E8" s="46" t="s">
        <v>238</v>
      </c>
      <c r="F8" s="46"/>
      <c r="G8" s="46"/>
      <c r="H8" s="48"/>
      <c r="I8" s="46"/>
      <c r="J8" s="46"/>
      <c r="K8" s="46"/>
      <c r="L8" s="46">
        <v>1</v>
      </c>
      <c r="M8" s="46">
        <v>15</v>
      </c>
      <c r="N8" s="46">
        <v>25</v>
      </c>
      <c r="O8" s="48">
        <f t="shared" ref="O8" si="0">SUM(M8/N8)*100</f>
        <v>60</v>
      </c>
      <c r="P8" s="46"/>
      <c r="Q8" s="46"/>
      <c r="R8" s="48"/>
    </row>
    <row r="9" spans="1:18" x14ac:dyDescent="0.3">
      <c r="A9" s="41" t="s">
        <v>209</v>
      </c>
      <c r="B9" s="41"/>
      <c r="C9" s="43" t="s">
        <v>209</v>
      </c>
      <c r="D9" s="43"/>
      <c r="E9" s="4" t="s">
        <v>239</v>
      </c>
      <c r="F9" s="2"/>
      <c r="G9" s="2"/>
      <c r="H9" s="2"/>
    </row>
    <row r="10" spans="1:18" x14ac:dyDescent="0.3">
      <c r="A10" s="41" t="s">
        <v>210</v>
      </c>
      <c r="B10" s="41"/>
      <c r="C10" s="43" t="s">
        <v>210</v>
      </c>
      <c r="D10" s="43"/>
      <c r="E10" s="66" t="s">
        <v>240</v>
      </c>
      <c r="F10" s="67"/>
      <c r="G10" s="67"/>
      <c r="H10" s="67"/>
    </row>
    <row r="11" spans="1:18" x14ac:dyDescent="0.3">
      <c r="A11" s="41" t="s">
        <v>234</v>
      </c>
      <c r="B11" s="41"/>
      <c r="C11" s="43" t="s">
        <v>234</v>
      </c>
      <c r="D11" s="43"/>
      <c r="E11" s="66" t="s">
        <v>241</v>
      </c>
      <c r="F11" s="67"/>
      <c r="G11" s="67"/>
      <c r="H11" s="67"/>
    </row>
    <row r="12" spans="1:18" x14ac:dyDescent="0.3">
      <c r="A12" s="41" t="s">
        <v>229</v>
      </c>
      <c r="B12" s="41"/>
      <c r="C12" s="43" t="s">
        <v>229</v>
      </c>
      <c r="D12" s="43"/>
    </row>
    <row r="13" spans="1:18" x14ac:dyDescent="0.3">
      <c r="A13" s="41" t="s">
        <v>218</v>
      </c>
      <c r="B13" s="41"/>
      <c r="C13" s="43" t="s">
        <v>218</v>
      </c>
      <c r="D13" s="43"/>
    </row>
    <row r="14" spans="1:18" x14ac:dyDescent="0.3">
      <c r="A14" s="41" t="s">
        <v>226</v>
      </c>
      <c r="B14" s="41"/>
      <c r="C14" s="43" t="s">
        <v>226</v>
      </c>
      <c r="D14" s="43"/>
    </row>
    <row r="15" spans="1:18" x14ac:dyDescent="0.3">
      <c r="A15" s="41" t="s">
        <v>215</v>
      </c>
      <c r="B15" s="41"/>
      <c r="C15" s="43" t="s">
        <v>215</v>
      </c>
      <c r="D15" s="43"/>
    </row>
    <row r="16" spans="1:18" x14ac:dyDescent="0.3">
      <c r="A16" s="41" t="s">
        <v>222</v>
      </c>
      <c r="B16" s="41">
        <v>2</v>
      </c>
      <c r="C16" s="43" t="s">
        <v>222</v>
      </c>
      <c r="D16" s="43">
        <v>10</v>
      </c>
    </row>
    <row r="17" spans="1:4" x14ac:dyDescent="0.3">
      <c r="A17" s="41" t="s">
        <v>216</v>
      </c>
      <c r="B17" s="41"/>
      <c r="C17" s="43" t="s">
        <v>216</v>
      </c>
      <c r="D17" s="43"/>
    </row>
    <row r="18" spans="1:4" x14ac:dyDescent="0.3">
      <c r="A18" s="41" t="s">
        <v>230</v>
      </c>
      <c r="B18" s="41"/>
      <c r="C18" s="43" t="s">
        <v>230</v>
      </c>
      <c r="D18" s="43"/>
    </row>
    <row r="19" spans="1:4" x14ac:dyDescent="0.3">
      <c r="A19" s="41" t="s">
        <v>212</v>
      </c>
      <c r="B19" s="41"/>
      <c r="C19" s="43" t="s">
        <v>212</v>
      </c>
      <c r="D19" s="43"/>
    </row>
    <row r="20" spans="1:4" x14ac:dyDescent="0.3">
      <c r="A20" s="41" t="s">
        <v>211</v>
      </c>
      <c r="B20" s="41"/>
      <c r="C20" s="43" t="s">
        <v>211</v>
      </c>
      <c r="D20" s="43"/>
    </row>
    <row r="21" spans="1:4" x14ac:dyDescent="0.3">
      <c r="A21" s="41" t="s">
        <v>227</v>
      </c>
      <c r="B21" s="41"/>
      <c r="C21" s="43" t="s">
        <v>227</v>
      </c>
      <c r="D21" s="43"/>
    </row>
    <row r="22" spans="1:4" x14ac:dyDescent="0.3">
      <c r="A22" s="41" t="s">
        <v>235</v>
      </c>
      <c r="B22" s="41"/>
      <c r="C22" s="43" t="s">
        <v>235</v>
      </c>
      <c r="D22" s="43"/>
    </row>
    <row r="23" spans="1:4" x14ac:dyDescent="0.3">
      <c r="A23" s="41" t="s">
        <v>244</v>
      </c>
      <c r="B23" s="41"/>
      <c r="C23" s="43" t="s">
        <v>244</v>
      </c>
      <c r="D23" s="43"/>
    </row>
    <row r="24" spans="1:4" x14ac:dyDescent="0.3">
      <c r="A24" s="41" t="s">
        <v>223</v>
      </c>
      <c r="B24" s="41"/>
      <c r="C24" s="43" t="s">
        <v>223</v>
      </c>
      <c r="D24" s="43"/>
    </row>
    <row r="25" spans="1:4" x14ac:dyDescent="0.3">
      <c r="A25" s="41" t="s">
        <v>231</v>
      </c>
      <c r="B25" s="41"/>
      <c r="C25" s="43" t="s">
        <v>231</v>
      </c>
      <c r="D25" s="43"/>
    </row>
    <row r="26" spans="1:4" x14ac:dyDescent="0.3">
      <c r="A26" s="41" t="s">
        <v>213</v>
      </c>
      <c r="B26" s="41">
        <v>1</v>
      </c>
      <c r="C26" s="43" t="s">
        <v>213</v>
      </c>
      <c r="D26" s="43">
        <v>5</v>
      </c>
    </row>
    <row r="27" spans="1:4" x14ac:dyDescent="0.3">
      <c r="A27" s="41" t="s">
        <v>232</v>
      </c>
      <c r="B27" s="41">
        <v>1</v>
      </c>
      <c r="C27" s="43" t="s">
        <v>232</v>
      </c>
      <c r="D27" s="43">
        <v>5</v>
      </c>
    </row>
    <row r="28" spans="1:4" x14ac:dyDescent="0.3">
      <c r="A28" s="41" t="s">
        <v>219</v>
      </c>
      <c r="B28" s="41">
        <v>1</v>
      </c>
      <c r="C28" s="43" t="s">
        <v>219</v>
      </c>
      <c r="D28" s="43">
        <v>5</v>
      </c>
    </row>
    <row r="29" spans="1:4" x14ac:dyDescent="0.3">
      <c r="A29" s="41" t="s">
        <v>233</v>
      </c>
      <c r="B29" s="41"/>
      <c r="C29" s="43" t="s">
        <v>233</v>
      </c>
      <c r="D29" s="43"/>
    </row>
    <row r="30" spans="1:4" x14ac:dyDescent="0.3">
      <c r="A30" s="41" t="s">
        <v>224</v>
      </c>
      <c r="B30" s="41"/>
      <c r="C30" s="43" t="s">
        <v>224</v>
      </c>
      <c r="D30" s="43"/>
    </row>
    <row r="31" spans="1:4" x14ac:dyDescent="0.3">
      <c r="A31" s="41" t="s">
        <v>220</v>
      </c>
      <c r="B31" s="41">
        <v>1</v>
      </c>
      <c r="C31" s="43" t="s">
        <v>220</v>
      </c>
      <c r="D31" s="43">
        <v>5</v>
      </c>
    </row>
    <row r="32" spans="1:4" x14ac:dyDescent="0.3">
      <c r="A32" s="41" t="s">
        <v>106</v>
      </c>
      <c r="B32" s="41"/>
      <c r="C32" s="43" t="s">
        <v>106</v>
      </c>
      <c r="D32" s="43"/>
    </row>
    <row r="33" spans="1:4" x14ac:dyDescent="0.3">
      <c r="A33" s="41" t="s">
        <v>36</v>
      </c>
      <c r="B33" s="41"/>
      <c r="C33" s="43" t="s">
        <v>36</v>
      </c>
      <c r="D33" s="43"/>
    </row>
    <row r="34" spans="1:4" x14ac:dyDescent="0.3">
      <c r="A34" s="41" t="s">
        <v>53</v>
      </c>
      <c r="B34" s="41">
        <f>SUM(B3:B33)</f>
        <v>6</v>
      </c>
      <c r="C34" s="43" t="s">
        <v>53</v>
      </c>
      <c r="D34" s="43">
        <f>SUM(D3:D33)</f>
        <v>58</v>
      </c>
    </row>
    <row r="37" spans="1:4" x14ac:dyDescent="0.3">
      <c r="A37" s="80" t="s">
        <v>207</v>
      </c>
      <c r="B37" s="80"/>
      <c r="C37" s="80"/>
      <c r="D37" s="80"/>
    </row>
    <row r="38" spans="1:4" x14ac:dyDescent="0.3">
      <c r="A38" s="41" t="s">
        <v>1</v>
      </c>
      <c r="B38" s="42" t="s">
        <v>2</v>
      </c>
      <c r="C38" s="43" t="s">
        <v>3</v>
      </c>
      <c r="D38" s="44" t="s">
        <v>2</v>
      </c>
    </row>
    <row r="39" spans="1:4" x14ac:dyDescent="0.3">
      <c r="A39" s="41" t="s">
        <v>222</v>
      </c>
      <c r="B39" s="41">
        <v>2</v>
      </c>
      <c r="C39" s="43" t="s">
        <v>217</v>
      </c>
      <c r="D39" s="43">
        <v>26</v>
      </c>
    </row>
    <row r="40" spans="1:4" x14ac:dyDescent="0.3">
      <c r="A40" s="41" t="s">
        <v>213</v>
      </c>
      <c r="B40" s="41">
        <v>1</v>
      </c>
      <c r="C40" s="43" t="s">
        <v>222</v>
      </c>
      <c r="D40" s="43">
        <v>10</v>
      </c>
    </row>
    <row r="41" spans="1:4" x14ac:dyDescent="0.3">
      <c r="A41" s="41" t="s">
        <v>232</v>
      </c>
      <c r="B41" s="41">
        <v>1</v>
      </c>
      <c r="C41" s="43" t="s">
        <v>213</v>
      </c>
      <c r="D41" s="43">
        <v>5</v>
      </c>
    </row>
    <row r="42" spans="1:4" x14ac:dyDescent="0.3">
      <c r="A42" s="41" t="s">
        <v>219</v>
      </c>
      <c r="B42" s="41">
        <v>1</v>
      </c>
      <c r="C42" s="43" t="s">
        <v>232</v>
      </c>
      <c r="D42" s="43">
        <v>5</v>
      </c>
    </row>
    <row r="43" spans="1:4" x14ac:dyDescent="0.3">
      <c r="A43" s="41" t="s">
        <v>220</v>
      </c>
      <c r="B43" s="41">
        <v>1</v>
      </c>
      <c r="C43" s="43" t="s">
        <v>219</v>
      </c>
      <c r="D43" s="43">
        <v>5</v>
      </c>
    </row>
    <row r="44" spans="1:4" x14ac:dyDescent="0.3">
      <c r="A44" s="41"/>
      <c r="B44" s="41"/>
      <c r="C44" s="43" t="s">
        <v>220</v>
      </c>
      <c r="D44" s="43">
        <v>5</v>
      </c>
    </row>
    <row r="45" spans="1:4" x14ac:dyDescent="0.3">
      <c r="A45" s="41"/>
      <c r="B45" s="41"/>
      <c r="C45" s="43" t="s">
        <v>214</v>
      </c>
      <c r="D45" s="43">
        <v>2</v>
      </c>
    </row>
    <row r="46" spans="1:4" x14ac:dyDescent="0.3">
      <c r="A46" s="41" t="s">
        <v>53</v>
      </c>
      <c r="B46" s="41">
        <f>SUM(B39:B45)</f>
        <v>6</v>
      </c>
      <c r="C46" s="43" t="s">
        <v>53</v>
      </c>
      <c r="D46" s="43">
        <f>SUM(D39:D45)</f>
        <v>58</v>
      </c>
    </row>
  </sheetData>
  <sortState xmlns:xlrd2="http://schemas.microsoft.com/office/spreadsheetml/2017/richdata2" ref="A3:D32">
    <sortCondition ref="A3:A32"/>
  </sortState>
  <mergeCells count="10">
    <mergeCell ref="A37:D37"/>
    <mergeCell ref="L1:L2"/>
    <mergeCell ref="P1:R2"/>
    <mergeCell ref="M1:O2"/>
    <mergeCell ref="E10:H10"/>
    <mergeCell ref="E11:H11"/>
    <mergeCell ref="A1:D1"/>
    <mergeCell ref="E1:E2"/>
    <mergeCell ref="F1:H2"/>
    <mergeCell ref="I1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BDD4-9FA0-B34E-A330-66DBB2F64CEA}">
  <dimension ref="A1:K198"/>
  <sheetViews>
    <sheetView tabSelected="1" workbookViewId="0">
      <selection activeCell="J194" sqref="J194"/>
    </sheetView>
  </sheetViews>
  <sheetFormatPr defaultColWidth="11.5546875" defaultRowHeight="16.3" x14ac:dyDescent="0.3"/>
  <cols>
    <col min="1" max="1" width="14" style="2" bestFit="1" customWidth="1"/>
    <col min="2" max="3" width="5.77734375" style="6" customWidth="1"/>
    <col min="4" max="4" width="14" style="2" bestFit="1" customWidth="1"/>
    <col min="5" max="6" width="5.77734375" style="6" customWidth="1"/>
    <col min="7" max="7" width="12.77734375" style="2" bestFit="1" customWidth="1"/>
    <col min="8" max="10" width="5.77734375" style="6" customWidth="1"/>
    <col min="11" max="11" width="6.6640625" style="6" customWidth="1"/>
  </cols>
  <sheetData>
    <row r="1" spans="1:11" x14ac:dyDescent="0.3">
      <c r="A1" s="82" t="s">
        <v>54</v>
      </c>
      <c r="B1" s="82"/>
      <c r="C1" s="82"/>
      <c r="D1" s="83" t="s">
        <v>55</v>
      </c>
      <c r="E1" s="83"/>
      <c r="F1" s="83"/>
      <c r="G1" s="84" t="s">
        <v>56</v>
      </c>
      <c r="H1" s="84"/>
      <c r="I1" s="55" t="s">
        <v>46</v>
      </c>
      <c r="J1" s="55" t="s">
        <v>45</v>
      </c>
      <c r="K1" s="55" t="s">
        <v>44</v>
      </c>
    </row>
    <row r="2" spans="1:11" x14ac:dyDescent="0.3">
      <c r="A2" s="15" t="s">
        <v>77</v>
      </c>
      <c r="B2" s="53" t="s">
        <v>88</v>
      </c>
      <c r="C2" s="53">
        <f>CAL!B25</f>
        <v>3</v>
      </c>
      <c r="D2" s="61" t="s">
        <v>245</v>
      </c>
      <c r="E2" s="62" t="s">
        <v>88</v>
      </c>
      <c r="F2" s="62">
        <f>CAL!D17</f>
        <v>28</v>
      </c>
      <c r="G2" s="51" t="s">
        <v>181</v>
      </c>
      <c r="H2" s="56" t="s">
        <v>203</v>
      </c>
      <c r="I2" s="56">
        <f>OGDC!F6</f>
        <v>7</v>
      </c>
      <c r="J2" s="56">
        <f>OGDC!G6</f>
        <v>7</v>
      </c>
      <c r="K2" s="57">
        <f>OGDC!H6</f>
        <v>100</v>
      </c>
    </row>
    <row r="3" spans="1:11" x14ac:dyDescent="0.3">
      <c r="A3" s="5" t="s">
        <v>5</v>
      </c>
      <c r="B3" s="53" t="s">
        <v>57</v>
      </c>
      <c r="C3" s="53">
        <f>ANT!B22</f>
        <v>2</v>
      </c>
      <c r="D3" s="49" t="s">
        <v>13</v>
      </c>
      <c r="E3" s="54" t="s">
        <v>57</v>
      </c>
      <c r="F3" s="54">
        <f>ANT!D4</f>
        <v>27</v>
      </c>
      <c r="G3" s="51" t="s">
        <v>101</v>
      </c>
      <c r="H3" s="56" t="s">
        <v>123</v>
      </c>
      <c r="I3" s="56">
        <f>CHI!F7</f>
        <v>1</v>
      </c>
      <c r="J3" s="56">
        <f>CHI!G7</f>
        <v>1</v>
      </c>
      <c r="K3" s="57">
        <f>CHI!H7</f>
        <v>100</v>
      </c>
    </row>
    <row r="4" spans="1:11" x14ac:dyDescent="0.3">
      <c r="A4" s="5" t="s">
        <v>35</v>
      </c>
      <c r="B4" s="53" t="s">
        <v>57</v>
      </c>
      <c r="C4" s="53">
        <f>ANT!B10</f>
        <v>2</v>
      </c>
      <c r="D4" s="49" t="s">
        <v>217</v>
      </c>
      <c r="E4" s="54" t="s">
        <v>236</v>
      </c>
      <c r="F4" s="54">
        <f>SEA!D6</f>
        <v>26</v>
      </c>
      <c r="G4" s="51" t="s">
        <v>214</v>
      </c>
      <c r="H4" s="56" t="s">
        <v>236</v>
      </c>
      <c r="I4" s="56">
        <f>SEA!F5</f>
        <v>1</v>
      </c>
      <c r="J4" s="56">
        <f>SEA!G5</f>
        <v>1</v>
      </c>
      <c r="K4" s="57">
        <f>SEA!H5</f>
        <v>100</v>
      </c>
    </row>
    <row r="5" spans="1:11" x14ac:dyDescent="0.3">
      <c r="A5" s="15" t="s">
        <v>78</v>
      </c>
      <c r="B5" s="53" t="s">
        <v>88</v>
      </c>
      <c r="C5" s="53">
        <f>CAL!B26</f>
        <v>2</v>
      </c>
      <c r="D5" s="49" t="s">
        <v>181</v>
      </c>
      <c r="E5" s="54" t="s">
        <v>203</v>
      </c>
      <c r="F5" s="54">
        <f>OGDC!D27</f>
        <v>17</v>
      </c>
      <c r="G5" s="51" t="s">
        <v>217</v>
      </c>
      <c r="H5" s="56" t="s">
        <v>236</v>
      </c>
      <c r="I5" s="56">
        <f>SEA!F4</f>
        <v>10</v>
      </c>
      <c r="J5" s="56">
        <f>SEA!G4</f>
        <v>12</v>
      </c>
      <c r="K5" s="57">
        <f>SEA!H4</f>
        <v>83.333333333333343</v>
      </c>
    </row>
    <row r="6" spans="1:11" x14ac:dyDescent="0.3">
      <c r="A6" s="24" t="s">
        <v>115</v>
      </c>
      <c r="B6" s="53" t="s">
        <v>123</v>
      </c>
      <c r="C6" s="53">
        <f>CHI!B15</f>
        <v>2</v>
      </c>
      <c r="D6" s="49" t="s">
        <v>77</v>
      </c>
      <c r="E6" s="54" t="s">
        <v>88</v>
      </c>
      <c r="F6" s="54">
        <f>CAL!D25</f>
        <v>15</v>
      </c>
      <c r="G6" s="51" t="s">
        <v>13</v>
      </c>
      <c r="H6" s="56" t="s">
        <v>57</v>
      </c>
      <c r="I6" s="56">
        <f>ANT!F4</f>
        <v>12</v>
      </c>
      <c r="J6" s="56">
        <f>ANT!G4</f>
        <v>16</v>
      </c>
      <c r="K6" s="57">
        <f>ANT!H4</f>
        <v>75</v>
      </c>
    </row>
    <row r="7" spans="1:11" x14ac:dyDescent="0.3">
      <c r="A7" s="5" t="s">
        <v>25</v>
      </c>
      <c r="B7" s="53" t="s">
        <v>57</v>
      </c>
      <c r="C7" s="53">
        <f>ANT!B25</f>
        <v>2</v>
      </c>
      <c r="D7" s="50" t="s">
        <v>100</v>
      </c>
      <c r="E7" s="54" t="s">
        <v>123</v>
      </c>
      <c r="F7" s="54">
        <f>CHI!D18</f>
        <v>12</v>
      </c>
      <c r="G7" s="51" t="s">
        <v>245</v>
      </c>
      <c r="H7" s="56" t="s">
        <v>88</v>
      </c>
      <c r="I7" s="56">
        <f>CAL!F9</f>
        <v>11</v>
      </c>
      <c r="J7" s="56">
        <f>CAL!G9</f>
        <v>15</v>
      </c>
      <c r="K7" s="57">
        <f>CAL!H9</f>
        <v>73.333333333333329</v>
      </c>
    </row>
    <row r="8" spans="1:11" x14ac:dyDescent="0.3">
      <c r="A8" s="24" t="s">
        <v>98</v>
      </c>
      <c r="B8" s="53" t="s">
        <v>123</v>
      </c>
      <c r="C8" s="53">
        <f>CHI!B22</f>
        <v>2</v>
      </c>
      <c r="D8" s="49" t="s">
        <v>5</v>
      </c>
      <c r="E8" s="54" t="s">
        <v>57</v>
      </c>
      <c r="F8" s="54">
        <f>ANT!D22</f>
        <v>10</v>
      </c>
      <c r="G8" s="51" t="s">
        <v>100</v>
      </c>
      <c r="H8" s="56" t="s">
        <v>123</v>
      </c>
      <c r="I8" s="56">
        <f>CHI!F4</f>
        <v>6</v>
      </c>
      <c r="J8" s="56">
        <f>CHI!G4</f>
        <v>11</v>
      </c>
      <c r="K8" s="57">
        <f>CHI!H4</f>
        <v>54.54545454545454</v>
      </c>
    </row>
    <row r="9" spans="1:11" x14ac:dyDescent="0.3">
      <c r="A9" s="5" t="s">
        <v>222</v>
      </c>
      <c r="B9" s="53" t="s">
        <v>236</v>
      </c>
      <c r="C9" s="53">
        <f>SEA!B16</f>
        <v>2</v>
      </c>
      <c r="D9" s="49" t="s">
        <v>35</v>
      </c>
      <c r="E9" s="54" t="s">
        <v>57</v>
      </c>
      <c r="F9" s="54">
        <f>ANT!D10</f>
        <v>10</v>
      </c>
      <c r="G9" s="51" t="s">
        <v>139</v>
      </c>
      <c r="H9" s="56" t="s">
        <v>169</v>
      </c>
      <c r="I9" s="56">
        <f>NEW!F5</f>
        <v>2</v>
      </c>
      <c r="J9" s="56">
        <f>NEW!G5</f>
        <v>4</v>
      </c>
      <c r="K9" s="56">
        <f>NEW!H5</f>
        <v>50</v>
      </c>
    </row>
    <row r="10" spans="1:11" x14ac:dyDescent="0.3">
      <c r="A10" s="24" t="s">
        <v>120</v>
      </c>
      <c r="B10" s="53" t="s">
        <v>123</v>
      </c>
      <c r="C10" s="53">
        <f>CHI!B28</f>
        <v>2</v>
      </c>
      <c r="D10" s="49" t="s">
        <v>78</v>
      </c>
      <c r="E10" s="54" t="s">
        <v>88</v>
      </c>
      <c r="F10" s="54">
        <f>CAL!D26</f>
        <v>10</v>
      </c>
      <c r="G10" s="51" t="s">
        <v>14</v>
      </c>
      <c r="H10" s="56" t="s">
        <v>57</v>
      </c>
      <c r="I10" s="56">
        <f>ANT!F5</f>
        <v>0</v>
      </c>
      <c r="J10" s="56">
        <f>ANT!G5</f>
        <v>0</v>
      </c>
      <c r="K10" s="57">
        <f>ANT!H5</f>
        <v>0</v>
      </c>
    </row>
    <row r="11" spans="1:11" x14ac:dyDescent="0.3">
      <c r="A11" s="5" t="s">
        <v>198</v>
      </c>
      <c r="B11" s="53" t="s">
        <v>203</v>
      </c>
      <c r="C11" s="53">
        <f>OGDC!B6</f>
        <v>2</v>
      </c>
      <c r="D11" s="50" t="s">
        <v>115</v>
      </c>
      <c r="E11" s="54" t="s">
        <v>123</v>
      </c>
      <c r="F11" s="54">
        <f>CHI!D15</f>
        <v>10</v>
      </c>
      <c r="G11" s="51" t="s">
        <v>70</v>
      </c>
      <c r="H11" s="56" t="s">
        <v>88</v>
      </c>
      <c r="I11" s="56">
        <f>CAL!F8</f>
        <v>0</v>
      </c>
      <c r="J11" s="56">
        <f>CAL!G8</f>
        <v>0</v>
      </c>
      <c r="K11" s="56">
        <f>CAL!H8</f>
        <v>0</v>
      </c>
    </row>
    <row r="12" spans="1:11" x14ac:dyDescent="0.3">
      <c r="A12" s="5" t="s">
        <v>24</v>
      </c>
      <c r="B12" s="53" t="s">
        <v>57</v>
      </c>
      <c r="C12" s="53">
        <f>ANT!B13</f>
        <v>1</v>
      </c>
      <c r="D12" s="49" t="s">
        <v>25</v>
      </c>
      <c r="E12" s="54" t="s">
        <v>57</v>
      </c>
      <c r="F12" s="54">
        <f>ANT!D25</f>
        <v>10</v>
      </c>
      <c r="G12" s="51" t="s">
        <v>67</v>
      </c>
      <c r="H12" s="56" t="s">
        <v>88</v>
      </c>
      <c r="I12" s="56">
        <f>CAL!F5</f>
        <v>0</v>
      </c>
      <c r="J12" s="56">
        <f>CAL!G5</f>
        <v>0</v>
      </c>
      <c r="K12" s="56">
        <f>CAL!H5</f>
        <v>0</v>
      </c>
    </row>
    <row r="13" spans="1:11" x14ac:dyDescent="0.3">
      <c r="A13" s="5" t="s">
        <v>12</v>
      </c>
      <c r="B13" s="53" t="s">
        <v>57</v>
      </c>
      <c r="C13" s="53">
        <f>ANT!B31</f>
        <v>1</v>
      </c>
      <c r="D13" s="50" t="s">
        <v>98</v>
      </c>
      <c r="E13" s="54" t="s">
        <v>123</v>
      </c>
      <c r="F13" s="54">
        <f>CHI!D22</f>
        <v>10</v>
      </c>
      <c r="G13" s="51" t="s">
        <v>68</v>
      </c>
      <c r="H13" s="56" t="s">
        <v>88</v>
      </c>
      <c r="I13" s="56">
        <f>CAL!F6</f>
        <v>0</v>
      </c>
      <c r="J13" s="56">
        <f>CAL!G6</f>
        <v>0</v>
      </c>
      <c r="K13" s="56">
        <f>CAL!H6</f>
        <v>0</v>
      </c>
    </row>
    <row r="14" spans="1:11" x14ac:dyDescent="0.3">
      <c r="A14" s="15" t="s">
        <v>86</v>
      </c>
      <c r="B14" s="53" t="s">
        <v>88</v>
      </c>
      <c r="C14" s="53">
        <f>CAL!B9</f>
        <v>1</v>
      </c>
      <c r="D14" s="49" t="s">
        <v>222</v>
      </c>
      <c r="E14" s="54" t="s">
        <v>236</v>
      </c>
      <c r="F14" s="54">
        <f>SEA!D16</f>
        <v>10</v>
      </c>
      <c r="G14" s="51" t="s">
        <v>69</v>
      </c>
      <c r="H14" s="56" t="s">
        <v>88</v>
      </c>
      <c r="I14" s="56">
        <f>CAL!F7</f>
        <v>0</v>
      </c>
      <c r="J14" s="56">
        <f>CAL!G7</f>
        <v>0</v>
      </c>
      <c r="K14" s="56">
        <f>CAL!H7</f>
        <v>0</v>
      </c>
    </row>
    <row r="15" spans="1:11" x14ac:dyDescent="0.3">
      <c r="A15" s="15" t="s">
        <v>59</v>
      </c>
      <c r="B15" s="53" t="s">
        <v>88</v>
      </c>
      <c r="C15" s="53">
        <f>CAL!B10</f>
        <v>1</v>
      </c>
      <c r="D15" s="50" t="s">
        <v>120</v>
      </c>
      <c r="E15" s="54" t="s">
        <v>123</v>
      </c>
      <c r="F15" s="54">
        <f>CHI!D28</f>
        <v>10</v>
      </c>
      <c r="G15" s="51" t="s">
        <v>63</v>
      </c>
      <c r="H15" s="56" t="s">
        <v>88</v>
      </c>
      <c r="I15" s="56">
        <f>CAL!F8</f>
        <v>0</v>
      </c>
      <c r="J15" s="56">
        <f>CAL!G8</f>
        <v>0</v>
      </c>
      <c r="K15" s="56">
        <f>CAL!H8</f>
        <v>0</v>
      </c>
    </row>
    <row r="16" spans="1:11" x14ac:dyDescent="0.3">
      <c r="A16" s="15" t="s">
        <v>66</v>
      </c>
      <c r="B16" s="53" t="s">
        <v>88</v>
      </c>
      <c r="C16" s="53">
        <f>CAL!B23</f>
        <v>1</v>
      </c>
      <c r="D16" s="49" t="s">
        <v>198</v>
      </c>
      <c r="E16" s="54" t="s">
        <v>203</v>
      </c>
      <c r="F16" s="54">
        <f>OGDC!D6</f>
        <v>10</v>
      </c>
      <c r="G16" s="51" t="s">
        <v>102</v>
      </c>
      <c r="H16" s="56" t="s">
        <v>123</v>
      </c>
      <c r="I16" s="56">
        <f>CHI!F5</f>
        <v>0</v>
      </c>
      <c r="J16" s="56">
        <f>CHI!G5</f>
        <v>0</v>
      </c>
      <c r="K16" s="57">
        <f>CHI!H5</f>
        <v>0</v>
      </c>
    </row>
    <row r="17" spans="1:11" x14ac:dyDescent="0.3">
      <c r="A17" s="5" t="s">
        <v>17</v>
      </c>
      <c r="B17" s="53" t="s">
        <v>57</v>
      </c>
      <c r="C17" s="53">
        <f>ANT!B27</f>
        <v>1</v>
      </c>
      <c r="D17" s="50" t="s">
        <v>36</v>
      </c>
      <c r="E17" s="54" t="s">
        <v>123</v>
      </c>
      <c r="F17" s="54">
        <f>CHI!D36</f>
        <v>7</v>
      </c>
      <c r="G17" s="51" t="s">
        <v>99</v>
      </c>
      <c r="H17" s="56" t="s">
        <v>123</v>
      </c>
      <c r="I17" s="56">
        <f>CHI!F6</f>
        <v>0</v>
      </c>
      <c r="J17" s="56">
        <f>CHI!G6</f>
        <v>0</v>
      </c>
      <c r="K17" s="57">
        <f>CHI!H6</f>
        <v>0</v>
      </c>
    </row>
    <row r="18" spans="1:11" x14ac:dyDescent="0.3">
      <c r="A18" s="5" t="s">
        <v>26</v>
      </c>
      <c r="B18" s="53" t="s">
        <v>57</v>
      </c>
      <c r="C18" s="53">
        <f>ANT!B30</f>
        <v>1</v>
      </c>
      <c r="D18" s="50" t="s">
        <v>101</v>
      </c>
      <c r="E18" s="54" t="s">
        <v>123</v>
      </c>
      <c r="F18" s="54">
        <f>CHI!D31</f>
        <v>7</v>
      </c>
      <c r="G18" s="51" t="s">
        <v>138</v>
      </c>
      <c r="H18" s="56" t="s">
        <v>169</v>
      </c>
      <c r="I18" s="56">
        <f>NEW!F4</f>
        <v>0</v>
      </c>
      <c r="J18" s="56">
        <f>NEW!G4</f>
        <v>0</v>
      </c>
      <c r="K18" s="56">
        <f>NEW!H4</f>
        <v>0</v>
      </c>
    </row>
    <row r="19" spans="1:11" x14ac:dyDescent="0.3">
      <c r="A19" s="15" t="s">
        <v>68</v>
      </c>
      <c r="B19" s="53" t="s">
        <v>88</v>
      </c>
      <c r="C19" s="53">
        <f>CAL!B7</f>
        <v>1</v>
      </c>
      <c r="D19" s="49" t="s">
        <v>24</v>
      </c>
      <c r="E19" s="54" t="s">
        <v>57</v>
      </c>
      <c r="F19" s="54">
        <f>ANT!D13</f>
        <v>5</v>
      </c>
      <c r="G19" s="51" t="s">
        <v>140</v>
      </c>
      <c r="H19" s="56" t="s">
        <v>169</v>
      </c>
      <c r="I19" s="56">
        <f>NEW!F6</f>
        <v>0</v>
      </c>
      <c r="J19" s="56">
        <f>NEW!G6</f>
        <v>0</v>
      </c>
      <c r="K19" s="56">
        <f>NEW!H6</f>
        <v>0</v>
      </c>
    </row>
    <row r="20" spans="1:11" x14ac:dyDescent="0.3">
      <c r="A20" s="15" t="s">
        <v>72</v>
      </c>
      <c r="B20" s="53" t="s">
        <v>88</v>
      </c>
      <c r="C20" s="53">
        <f>CAL!B12</f>
        <v>1</v>
      </c>
      <c r="D20" s="49" t="s">
        <v>12</v>
      </c>
      <c r="E20" s="54" t="s">
        <v>57</v>
      </c>
      <c r="F20" s="54">
        <f>ANT!D31</f>
        <v>5</v>
      </c>
      <c r="G20" s="51" t="s">
        <v>137</v>
      </c>
      <c r="H20" s="56" t="s">
        <v>169</v>
      </c>
      <c r="I20" s="56">
        <f>NEW!F7</f>
        <v>0</v>
      </c>
      <c r="J20" s="56">
        <f>NEW!G7</f>
        <v>0</v>
      </c>
      <c r="K20" s="56">
        <f>NEW!H7</f>
        <v>0</v>
      </c>
    </row>
    <row r="21" spans="1:11" x14ac:dyDescent="0.3">
      <c r="A21" s="24" t="s">
        <v>92</v>
      </c>
      <c r="B21" s="53" t="s">
        <v>123</v>
      </c>
      <c r="C21" s="53">
        <f>CHI!B24</f>
        <v>1</v>
      </c>
      <c r="D21" s="49" t="s">
        <v>86</v>
      </c>
      <c r="E21" s="54" t="s">
        <v>88</v>
      </c>
      <c r="F21" s="54">
        <f>CAL!D9</f>
        <v>5</v>
      </c>
      <c r="G21" s="52" t="s">
        <v>180</v>
      </c>
      <c r="H21" s="56" t="s">
        <v>203</v>
      </c>
      <c r="I21" s="56">
        <f>OGDC!F4</f>
        <v>0</v>
      </c>
      <c r="J21" s="56">
        <f>OGDC!G4</f>
        <v>0</v>
      </c>
      <c r="K21" s="57">
        <f>OGDC!H4</f>
        <v>0</v>
      </c>
    </row>
    <row r="22" spans="1:11" x14ac:dyDescent="0.3">
      <c r="A22" s="24" t="s">
        <v>36</v>
      </c>
      <c r="B22" s="53" t="s">
        <v>123</v>
      </c>
      <c r="C22" s="53">
        <f>CHI!B36</f>
        <v>1</v>
      </c>
      <c r="D22" s="49" t="s">
        <v>59</v>
      </c>
      <c r="E22" s="54" t="s">
        <v>88</v>
      </c>
      <c r="F22" s="54">
        <f>CAL!D10</f>
        <v>5</v>
      </c>
      <c r="G22" s="51" t="s">
        <v>179</v>
      </c>
      <c r="H22" s="56" t="s">
        <v>203</v>
      </c>
      <c r="I22" s="56">
        <f>OGDC!F5</f>
        <v>0</v>
      </c>
      <c r="J22" s="56">
        <f>OGDC!G5</f>
        <v>0</v>
      </c>
      <c r="K22" s="57">
        <f>OGDC!H5</f>
        <v>0</v>
      </c>
    </row>
    <row r="23" spans="1:11" x14ac:dyDescent="0.3">
      <c r="A23" s="5" t="s">
        <v>135</v>
      </c>
      <c r="B23" s="53" t="s">
        <v>169</v>
      </c>
      <c r="C23" s="53">
        <f>NEW!B11</f>
        <v>1</v>
      </c>
      <c r="D23" s="49" t="s">
        <v>66</v>
      </c>
      <c r="E23" s="54" t="s">
        <v>88</v>
      </c>
      <c r="F23" s="54">
        <f>CAL!D23</f>
        <v>5</v>
      </c>
      <c r="G23" s="51" t="s">
        <v>174</v>
      </c>
      <c r="H23" s="56" t="s">
        <v>203</v>
      </c>
      <c r="I23" s="56">
        <f>OGDC!F7</f>
        <v>0</v>
      </c>
      <c r="J23" s="56">
        <f>OGDC!G7</f>
        <v>0</v>
      </c>
      <c r="K23" s="57">
        <f>OGDC!H7</f>
        <v>0</v>
      </c>
    </row>
    <row r="24" spans="1:11" x14ac:dyDescent="0.3">
      <c r="A24" s="5" t="s">
        <v>171</v>
      </c>
      <c r="B24" s="53" t="s">
        <v>203</v>
      </c>
      <c r="C24" s="53">
        <f>OGDC!B14</f>
        <v>1</v>
      </c>
      <c r="D24" s="49" t="s">
        <v>17</v>
      </c>
      <c r="E24" s="54" t="s">
        <v>57</v>
      </c>
      <c r="F24" s="54">
        <f>ANT!D27</f>
        <v>5</v>
      </c>
      <c r="G24" s="51" t="s">
        <v>218</v>
      </c>
      <c r="H24" s="56" t="s">
        <v>236</v>
      </c>
      <c r="I24" s="56">
        <f>SEA!F6</f>
        <v>0</v>
      </c>
      <c r="J24" s="56">
        <f>SEA!G6</f>
        <v>0</v>
      </c>
      <c r="K24" s="56">
        <f>SEA!H6</f>
        <v>0</v>
      </c>
    </row>
    <row r="25" spans="1:11" x14ac:dyDescent="0.3">
      <c r="A25" s="5" t="s">
        <v>219</v>
      </c>
      <c r="B25" s="53" t="s">
        <v>236</v>
      </c>
      <c r="C25" s="53">
        <f>SEA!B28</f>
        <v>1</v>
      </c>
      <c r="D25" s="49" t="s">
        <v>26</v>
      </c>
      <c r="E25" s="54" t="s">
        <v>57</v>
      </c>
      <c r="F25" s="54">
        <f>ANT!D30</f>
        <v>5</v>
      </c>
    </row>
    <row r="26" spans="1:11" x14ac:dyDescent="0.3">
      <c r="A26" s="5" t="s">
        <v>220</v>
      </c>
      <c r="B26" s="53" t="s">
        <v>236</v>
      </c>
      <c r="C26" s="53">
        <f>SEA!B31</f>
        <v>1</v>
      </c>
      <c r="D26" s="49" t="s">
        <v>68</v>
      </c>
      <c r="E26" s="54" t="s">
        <v>88</v>
      </c>
      <c r="F26" s="54">
        <f>CAL!D7</f>
        <v>5</v>
      </c>
    </row>
    <row r="27" spans="1:11" x14ac:dyDescent="0.3">
      <c r="A27" s="5" t="s">
        <v>245</v>
      </c>
      <c r="B27" s="53" t="s">
        <v>88</v>
      </c>
      <c r="C27" s="53">
        <f>CAL!B17</f>
        <v>1</v>
      </c>
      <c r="D27" s="49" t="s">
        <v>72</v>
      </c>
      <c r="E27" s="54" t="s">
        <v>88</v>
      </c>
      <c r="F27" s="54">
        <f>CAL!D12</f>
        <v>5</v>
      </c>
    </row>
    <row r="28" spans="1:11" x14ac:dyDescent="0.3">
      <c r="A28" s="5" t="s">
        <v>4</v>
      </c>
      <c r="B28" s="53" t="s">
        <v>57</v>
      </c>
      <c r="C28" s="53">
        <f>ANT!B5</f>
        <v>1</v>
      </c>
      <c r="D28" s="50" t="s">
        <v>92</v>
      </c>
      <c r="E28" s="54" t="s">
        <v>123</v>
      </c>
      <c r="F28" s="54">
        <f>CHI!D24</f>
        <v>5</v>
      </c>
    </row>
    <row r="29" spans="1:11" x14ac:dyDescent="0.3">
      <c r="A29" s="5" t="s">
        <v>6</v>
      </c>
      <c r="B29" s="53" t="s">
        <v>57</v>
      </c>
      <c r="C29" s="53">
        <f>ANT!B26</f>
        <v>1</v>
      </c>
      <c r="D29" s="49" t="s">
        <v>135</v>
      </c>
      <c r="E29" s="54" t="s">
        <v>169</v>
      </c>
      <c r="F29" s="54">
        <f>NEW!D11</f>
        <v>5</v>
      </c>
    </row>
    <row r="30" spans="1:11" x14ac:dyDescent="0.3">
      <c r="A30" s="5" t="s">
        <v>30</v>
      </c>
      <c r="B30" s="53" t="s">
        <v>57</v>
      </c>
      <c r="C30" s="53">
        <f>ANT!B29</f>
        <v>1</v>
      </c>
      <c r="D30" s="49" t="s">
        <v>171</v>
      </c>
      <c r="E30" s="54" t="s">
        <v>203</v>
      </c>
      <c r="F30" s="54">
        <f>OGDC!D14</f>
        <v>5</v>
      </c>
    </row>
    <row r="31" spans="1:11" x14ac:dyDescent="0.3">
      <c r="A31" s="15" t="s">
        <v>60</v>
      </c>
      <c r="B31" s="53" t="s">
        <v>88</v>
      </c>
      <c r="C31" s="53">
        <f>CAL!B15</f>
        <v>1</v>
      </c>
      <c r="D31" s="49" t="s">
        <v>219</v>
      </c>
      <c r="E31" s="54" t="s">
        <v>236</v>
      </c>
      <c r="F31" s="54">
        <f>SEA!D28</f>
        <v>5</v>
      </c>
    </row>
    <row r="32" spans="1:11" x14ac:dyDescent="0.3">
      <c r="A32" s="15" t="s">
        <v>84</v>
      </c>
      <c r="B32" s="53" t="s">
        <v>88</v>
      </c>
      <c r="C32" s="53">
        <f>CAL!B28</f>
        <v>1</v>
      </c>
      <c r="D32" s="49" t="s">
        <v>220</v>
      </c>
      <c r="E32" s="54" t="s">
        <v>236</v>
      </c>
      <c r="F32" s="54">
        <f>SEA!D31</f>
        <v>5</v>
      </c>
    </row>
    <row r="33" spans="1:6" x14ac:dyDescent="0.3">
      <c r="A33" s="15" t="s">
        <v>85</v>
      </c>
      <c r="B33" s="53" t="s">
        <v>88</v>
      </c>
      <c r="C33" s="53">
        <f>CAL!B32</f>
        <v>1</v>
      </c>
      <c r="D33" s="49" t="s">
        <v>4</v>
      </c>
      <c r="E33" s="54" t="s">
        <v>57</v>
      </c>
      <c r="F33" s="54">
        <f>ANT!D5</f>
        <v>5</v>
      </c>
    </row>
    <row r="34" spans="1:6" x14ac:dyDescent="0.3">
      <c r="A34" s="24" t="s">
        <v>107</v>
      </c>
      <c r="B34" s="53" t="s">
        <v>123</v>
      </c>
      <c r="C34" s="53">
        <f>CHI!B3</f>
        <v>1</v>
      </c>
      <c r="D34" s="49" t="s">
        <v>6</v>
      </c>
      <c r="E34" s="54" t="s">
        <v>57</v>
      </c>
      <c r="F34" s="54">
        <f>ANT!D26</f>
        <v>5</v>
      </c>
    </row>
    <row r="35" spans="1:6" x14ac:dyDescent="0.3">
      <c r="A35" s="24" t="s">
        <v>113</v>
      </c>
      <c r="B35" s="53" t="s">
        <v>123</v>
      </c>
      <c r="C35" s="53">
        <f>CHI!B10</f>
        <v>1</v>
      </c>
      <c r="D35" s="49" t="s">
        <v>30</v>
      </c>
      <c r="E35" s="54" t="s">
        <v>57</v>
      </c>
      <c r="F35" s="54">
        <f>ANT!D29</f>
        <v>5</v>
      </c>
    </row>
    <row r="36" spans="1:6" x14ac:dyDescent="0.3">
      <c r="A36" s="24" t="s">
        <v>111</v>
      </c>
      <c r="B36" s="53" t="s">
        <v>123</v>
      </c>
      <c r="C36" s="53">
        <f>CHI!B16</f>
        <v>1</v>
      </c>
      <c r="D36" s="49" t="s">
        <v>60</v>
      </c>
      <c r="E36" s="54" t="s">
        <v>88</v>
      </c>
      <c r="F36" s="54">
        <f>CAL!D15</f>
        <v>5</v>
      </c>
    </row>
    <row r="37" spans="1:6" x14ac:dyDescent="0.3">
      <c r="A37" s="24" t="s">
        <v>116</v>
      </c>
      <c r="B37" s="53" t="s">
        <v>123</v>
      </c>
      <c r="C37" s="53">
        <f>CHI!B17</f>
        <v>1</v>
      </c>
      <c r="D37" s="49" t="s">
        <v>84</v>
      </c>
      <c r="E37" s="54" t="s">
        <v>88</v>
      </c>
      <c r="F37" s="54">
        <f>CAL!D28</f>
        <v>5</v>
      </c>
    </row>
    <row r="38" spans="1:6" x14ac:dyDescent="0.3">
      <c r="A38" s="24" t="s">
        <v>101</v>
      </c>
      <c r="B38" s="53" t="s">
        <v>123</v>
      </c>
      <c r="C38" s="53">
        <f>CHI!B31</f>
        <v>1</v>
      </c>
      <c r="D38" s="49" t="s">
        <v>85</v>
      </c>
      <c r="E38" s="54" t="s">
        <v>88</v>
      </c>
      <c r="F38" s="54">
        <f>CAL!D32</f>
        <v>5</v>
      </c>
    </row>
    <row r="39" spans="1:6" x14ac:dyDescent="0.3">
      <c r="A39" s="5" t="s">
        <v>149</v>
      </c>
      <c r="B39" s="53" t="s">
        <v>169</v>
      </c>
      <c r="C39" s="53">
        <f>NEW!B9</f>
        <v>1</v>
      </c>
      <c r="D39" s="50" t="s">
        <v>107</v>
      </c>
      <c r="E39" s="54" t="s">
        <v>123</v>
      </c>
      <c r="F39" s="54">
        <f>CHI!D3</f>
        <v>5</v>
      </c>
    </row>
    <row r="40" spans="1:6" x14ac:dyDescent="0.3">
      <c r="A40" s="5" t="s">
        <v>140</v>
      </c>
      <c r="B40" s="53" t="s">
        <v>169</v>
      </c>
      <c r="C40" s="53">
        <f>NEW!B16</f>
        <v>1</v>
      </c>
      <c r="D40" s="50" t="s">
        <v>113</v>
      </c>
      <c r="E40" s="54" t="s">
        <v>123</v>
      </c>
      <c r="F40" s="54">
        <f>CHI!D10</f>
        <v>5</v>
      </c>
    </row>
    <row r="41" spans="1:6" x14ac:dyDescent="0.3">
      <c r="A41" s="5" t="s">
        <v>132</v>
      </c>
      <c r="B41" s="53" t="s">
        <v>169</v>
      </c>
      <c r="C41" s="53">
        <f>NEW!B26</f>
        <v>1</v>
      </c>
      <c r="D41" s="50" t="s">
        <v>111</v>
      </c>
      <c r="E41" s="54" t="s">
        <v>123</v>
      </c>
      <c r="F41" s="54">
        <f>CHI!D16</f>
        <v>5</v>
      </c>
    </row>
    <row r="42" spans="1:6" x14ac:dyDescent="0.3">
      <c r="A42" s="5" t="s">
        <v>183</v>
      </c>
      <c r="B42" s="53" t="s">
        <v>203</v>
      </c>
      <c r="C42" s="53">
        <f>OGDC!B18</f>
        <v>1</v>
      </c>
      <c r="D42" s="50" t="s">
        <v>116</v>
      </c>
      <c r="E42" s="54" t="s">
        <v>123</v>
      </c>
      <c r="F42" s="54">
        <f>CHI!D17</f>
        <v>5</v>
      </c>
    </row>
    <row r="43" spans="1:6" x14ac:dyDescent="0.3">
      <c r="A43" s="5" t="s">
        <v>213</v>
      </c>
      <c r="B43" s="53" t="s">
        <v>236</v>
      </c>
      <c r="C43" s="53">
        <f>SEA!B26</f>
        <v>1</v>
      </c>
      <c r="D43" s="49" t="s">
        <v>149</v>
      </c>
      <c r="E43" s="54" t="s">
        <v>169</v>
      </c>
      <c r="F43" s="54">
        <f>NEW!D9</f>
        <v>5</v>
      </c>
    </row>
    <row r="44" spans="1:6" x14ac:dyDescent="0.3">
      <c r="A44" s="5" t="s">
        <v>232</v>
      </c>
      <c r="B44" s="53" t="s">
        <v>236</v>
      </c>
      <c r="C44" s="53">
        <f>SEA!B27</f>
        <v>1</v>
      </c>
      <c r="D44" s="49" t="s">
        <v>140</v>
      </c>
      <c r="E44" s="54" t="s">
        <v>169</v>
      </c>
      <c r="F44" s="54">
        <f>NEW!D16</f>
        <v>5</v>
      </c>
    </row>
    <row r="45" spans="1:6" x14ac:dyDescent="0.3">
      <c r="A45" s="5" t="s">
        <v>31</v>
      </c>
      <c r="B45" s="53" t="s">
        <v>57</v>
      </c>
      <c r="C45" s="53">
        <f>ANT!B3</f>
        <v>0</v>
      </c>
      <c r="D45" s="49" t="s">
        <v>132</v>
      </c>
      <c r="E45" s="54" t="s">
        <v>169</v>
      </c>
      <c r="F45" s="54">
        <f>NEW!D26</f>
        <v>5</v>
      </c>
    </row>
    <row r="46" spans="1:6" x14ac:dyDescent="0.3">
      <c r="A46" s="5" t="s">
        <v>13</v>
      </c>
      <c r="B46" s="53" t="s">
        <v>57</v>
      </c>
      <c r="C46" s="53">
        <f>ANT!B4</f>
        <v>0</v>
      </c>
      <c r="D46" s="49" t="s">
        <v>183</v>
      </c>
      <c r="E46" s="54" t="s">
        <v>203</v>
      </c>
      <c r="F46" s="54">
        <f>OGDC!D18</f>
        <v>5</v>
      </c>
    </row>
    <row r="47" spans="1:6" x14ac:dyDescent="0.3">
      <c r="A47" s="5" t="s">
        <v>9</v>
      </c>
      <c r="B47" s="53" t="s">
        <v>57</v>
      </c>
      <c r="C47" s="53">
        <f>ANT!B6</f>
        <v>0</v>
      </c>
      <c r="D47" s="49" t="s">
        <v>213</v>
      </c>
      <c r="E47" s="54" t="s">
        <v>236</v>
      </c>
      <c r="F47" s="54">
        <f>SEA!D26</f>
        <v>5</v>
      </c>
    </row>
    <row r="48" spans="1:6" x14ac:dyDescent="0.3">
      <c r="A48" s="5" t="s">
        <v>34</v>
      </c>
      <c r="B48" s="53" t="s">
        <v>57</v>
      </c>
      <c r="C48" s="53">
        <f>ANT!B7</f>
        <v>0</v>
      </c>
      <c r="D48" s="49" t="s">
        <v>232</v>
      </c>
      <c r="E48" s="54" t="s">
        <v>236</v>
      </c>
      <c r="F48" s="54">
        <f>SEA!D27</f>
        <v>5</v>
      </c>
    </row>
    <row r="49" spans="1:6" x14ac:dyDescent="0.3">
      <c r="A49" s="5" t="s">
        <v>10</v>
      </c>
      <c r="B49" s="53" t="s">
        <v>57</v>
      </c>
      <c r="C49" s="53">
        <f>ANT!B8</f>
        <v>0</v>
      </c>
      <c r="D49" s="49" t="s">
        <v>139</v>
      </c>
      <c r="E49" s="54" t="s">
        <v>169</v>
      </c>
      <c r="F49" s="54">
        <f>NEW!D12</f>
        <v>4</v>
      </c>
    </row>
    <row r="50" spans="1:6" x14ac:dyDescent="0.3">
      <c r="A50" s="5" t="s">
        <v>18</v>
      </c>
      <c r="B50" s="53" t="s">
        <v>57</v>
      </c>
      <c r="C50" s="53">
        <f>ANT!B9</f>
        <v>0</v>
      </c>
      <c r="D50" s="49" t="s">
        <v>214</v>
      </c>
      <c r="E50" s="54" t="s">
        <v>236</v>
      </c>
      <c r="F50" s="54">
        <f>SEA!D3</f>
        <v>2</v>
      </c>
    </row>
    <row r="51" spans="1:6" x14ac:dyDescent="0.3">
      <c r="A51" s="5" t="s">
        <v>15</v>
      </c>
      <c r="B51" s="53" t="s">
        <v>57</v>
      </c>
      <c r="C51" s="53">
        <f>ANT!B11</f>
        <v>0</v>
      </c>
      <c r="D51" s="49" t="s">
        <v>31</v>
      </c>
      <c r="E51" s="54" t="s">
        <v>57</v>
      </c>
      <c r="F51" s="54">
        <f>ANT!D3</f>
        <v>0</v>
      </c>
    </row>
    <row r="52" spans="1:6" x14ac:dyDescent="0.3">
      <c r="A52" s="5" t="s">
        <v>27</v>
      </c>
      <c r="B52" s="53" t="s">
        <v>57</v>
      </c>
      <c r="C52" s="53">
        <f>ANT!B12</f>
        <v>0</v>
      </c>
      <c r="D52" s="49" t="s">
        <v>9</v>
      </c>
      <c r="E52" s="54" t="s">
        <v>57</v>
      </c>
      <c r="F52" s="54">
        <f>ANT!D6</f>
        <v>0</v>
      </c>
    </row>
    <row r="53" spans="1:6" x14ac:dyDescent="0.3">
      <c r="A53" s="5" t="s">
        <v>19</v>
      </c>
      <c r="B53" s="53" t="s">
        <v>57</v>
      </c>
      <c r="C53" s="53">
        <f>ANT!B14</f>
        <v>0</v>
      </c>
      <c r="D53" s="49" t="s">
        <v>34</v>
      </c>
      <c r="E53" s="54" t="s">
        <v>57</v>
      </c>
      <c r="F53" s="54">
        <f>ANT!D7</f>
        <v>0</v>
      </c>
    </row>
    <row r="54" spans="1:6" x14ac:dyDescent="0.3">
      <c r="A54" s="5" t="s">
        <v>21</v>
      </c>
      <c r="B54" s="53" t="s">
        <v>57</v>
      </c>
      <c r="C54" s="53">
        <f>ANT!B15</f>
        <v>0</v>
      </c>
      <c r="D54" s="49" t="s">
        <v>10</v>
      </c>
      <c r="E54" s="54" t="s">
        <v>57</v>
      </c>
      <c r="F54" s="54">
        <f>ANT!D8</f>
        <v>0</v>
      </c>
    </row>
    <row r="55" spans="1:6" x14ac:dyDescent="0.3">
      <c r="A55" s="5" t="s">
        <v>22</v>
      </c>
      <c r="B55" s="53" t="s">
        <v>57</v>
      </c>
      <c r="C55" s="53">
        <f>ANT!B16</f>
        <v>0</v>
      </c>
      <c r="D55" s="49" t="s">
        <v>18</v>
      </c>
      <c r="E55" s="54" t="s">
        <v>57</v>
      </c>
      <c r="F55" s="54">
        <f>ANT!D9</f>
        <v>0</v>
      </c>
    </row>
    <row r="56" spans="1:6" x14ac:dyDescent="0.3">
      <c r="A56" s="5" t="s">
        <v>16</v>
      </c>
      <c r="B56" s="53" t="s">
        <v>57</v>
      </c>
      <c r="C56" s="53">
        <f>ANT!B17</f>
        <v>0</v>
      </c>
      <c r="D56" s="49" t="s">
        <v>15</v>
      </c>
      <c r="E56" s="54" t="s">
        <v>57</v>
      </c>
      <c r="F56" s="54">
        <f>ANT!D11</f>
        <v>0</v>
      </c>
    </row>
    <row r="57" spans="1:6" x14ac:dyDescent="0.3">
      <c r="A57" s="5" t="s">
        <v>11</v>
      </c>
      <c r="B57" s="53" t="s">
        <v>57</v>
      </c>
      <c r="C57" s="53">
        <f>ANT!B18</f>
        <v>0</v>
      </c>
      <c r="D57" s="49" t="s">
        <v>27</v>
      </c>
      <c r="E57" s="54" t="s">
        <v>57</v>
      </c>
      <c r="F57" s="54">
        <f>ANT!D12</f>
        <v>0</v>
      </c>
    </row>
    <row r="58" spans="1:6" x14ac:dyDescent="0.3">
      <c r="A58" s="5" t="s">
        <v>32</v>
      </c>
      <c r="B58" s="53" t="s">
        <v>57</v>
      </c>
      <c r="C58" s="53">
        <f>ANT!B19</f>
        <v>0</v>
      </c>
      <c r="D58" s="49" t="s">
        <v>19</v>
      </c>
      <c r="E58" s="54" t="s">
        <v>57</v>
      </c>
      <c r="F58" s="54">
        <f>ANT!D14</f>
        <v>0</v>
      </c>
    </row>
    <row r="59" spans="1:6" x14ac:dyDescent="0.3">
      <c r="A59" s="5" t="s">
        <v>23</v>
      </c>
      <c r="B59" s="53" t="s">
        <v>57</v>
      </c>
      <c r="C59" s="53">
        <f>ANT!B20</f>
        <v>0</v>
      </c>
      <c r="D59" s="49" t="s">
        <v>21</v>
      </c>
      <c r="E59" s="54" t="s">
        <v>57</v>
      </c>
      <c r="F59" s="54">
        <f>ANT!D15</f>
        <v>0</v>
      </c>
    </row>
    <row r="60" spans="1:6" x14ac:dyDescent="0.3">
      <c r="A60" s="5" t="s">
        <v>28</v>
      </c>
      <c r="B60" s="53" t="s">
        <v>57</v>
      </c>
      <c r="C60" s="53">
        <f>ANT!B21</f>
        <v>0</v>
      </c>
      <c r="D60" s="49" t="s">
        <v>22</v>
      </c>
      <c r="E60" s="54" t="s">
        <v>57</v>
      </c>
      <c r="F60" s="54">
        <f>ANT!D16</f>
        <v>0</v>
      </c>
    </row>
    <row r="61" spans="1:6" x14ac:dyDescent="0.3">
      <c r="A61" s="5" t="s">
        <v>7</v>
      </c>
      <c r="B61" s="53" t="s">
        <v>57</v>
      </c>
      <c r="C61" s="53">
        <f>ANT!B23</f>
        <v>0</v>
      </c>
      <c r="D61" s="49" t="s">
        <v>16</v>
      </c>
      <c r="E61" s="54" t="s">
        <v>57</v>
      </c>
      <c r="F61" s="54">
        <f>ANT!D17</f>
        <v>0</v>
      </c>
    </row>
    <row r="62" spans="1:6" x14ac:dyDescent="0.3">
      <c r="A62" s="5" t="s">
        <v>14</v>
      </c>
      <c r="B62" s="53" t="s">
        <v>57</v>
      </c>
      <c r="C62" s="53">
        <f>ANT!B24</f>
        <v>0</v>
      </c>
      <c r="D62" s="49" t="s">
        <v>11</v>
      </c>
      <c r="E62" s="54" t="s">
        <v>57</v>
      </c>
      <c r="F62" s="54">
        <f>ANT!D18</f>
        <v>0</v>
      </c>
    </row>
    <row r="63" spans="1:6" x14ac:dyDescent="0.3">
      <c r="A63" s="5" t="s">
        <v>29</v>
      </c>
      <c r="B63" s="53" t="s">
        <v>57</v>
      </c>
      <c r="C63" s="53">
        <f>ANT!B28</f>
        <v>0</v>
      </c>
      <c r="D63" s="49" t="s">
        <v>32</v>
      </c>
      <c r="E63" s="54" t="s">
        <v>57</v>
      </c>
      <c r="F63" s="54">
        <f>ANT!D19</f>
        <v>0</v>
      </c>
    </row>
    <row r="64" spans="1:6" x14ac:dyDescent="0.3">
      <c r="A64" s="5" t="s">
        <v>20</v>
      </c>
      <c r="B64" s="53" t="s">
        <v>57</v>
      </c>
      <c r="C64" s="53">
        <f>ANT!B32</f>
        <v>0</v>
      </c>
      <c r="D64" s="49" t="s">
        <v>23</v>
      </c>
      <c r="E64" s="54" t="s">
        <v>57</v>
      </c>
      <c r="F64" s="54">
        <f>ANT!D20</f>
        <v>0</v>
      </c>
    </row>
    <row r="65" spans="1:6" x14ac:dyDescent="0.3">
      <c r="A65" s="5" t="s">
        <v>33</v>
      </c>
      <c r="B65" s="53" t="s">
        <v>57</v>
      </c>
      <c r="C65" s="53">
        <f>ANT!B33</f>
        <v>0</v>
      </c>
      <c r="D65" s="49" t="s">
        <v>28</v>
      </c>
      <c r="E65" s="54" t="s">
        <v>57</v>
      </c>
      <c r="F65" s="54">
        <f>ANT!D21</f>
        <v>0</v>
      </c>
    </row>
    <row r="66" spans="1:6" x14ac:dyDescent="0.3">
      <c r="A66" s="5" t="s">
        <v>8</v>
      </c>
      <c r="B66" s="53" t="s">
        <v>57</v>
      </c>
      <c r="C66" s="53">
        <f>ANT!B34</f>
        <v>0</v>
      </c>
      <c r="D66" s="49" t="s">
        <v>7</v>
      </c>
      <c r="E66" s="54" t="s">
        <v>57</v>
      </c>
      <c r="F66" s="54">
        <f>ANT!D23</f>
        <v>0</v>
      </c>
    </row>
    <row r="67" spans="1:6" x14ac:dyDescent="0.3">
      <c r="A67" s="5" t="s">
        <v>36</v>
      </c>
      <c r="B67" s="53" t="s">
        <v>57</v>
      </c>
      <c r="C67" s="53">
        <f>ANT!B35</f>
        <v>0</v>
      </c>
      <c r="D67" s="49" t="s">
        <v>14</v>
      </c>
      <c r="E67" s="54" t="s">
        <v>57</v>
      </c>
      <c r="F67" s="54">
        <f>ANT!D24</f>
        <v>0</v>
      </c>
    </row>
    <row r="68" spans="1:6" x14ac:dyDescent="0.3">
      <c r="A68" s="15" t="s">
        <v>67</v>
      </c>
      <c r="B68" s="53" t="s">
        <v>88</v>
      </c>
      <c r="C68" s="53">
        <f>CAL!B3</f>
        <v>0</v>
      </c>
      <c r="D68" s="49" t="s">
        <v>29</v>
      </c>
      <c r="E68" s="54" t="s">
        <v>57</v>
      </c>
      <c r="F68" s="54">
        <f>ANT!D28</f>
        <v>0</v>
      </c>
    </row>
    <row r="69" spans="1:6" x14ac:dyDescent="0.3">
      <c r="A69" s="15" t="s">
        <v>71</v>
      </c>
      <c r="B69" s="53" t="s">
        <v>88</v>
      </c>
      <c r="C69" s="53">
        <f>CAL!B4</f>
        <v>0</v>
      </c>
      <c r="D69" s="49" t="s">
        <v>20</v>
      </c>
      <c r="E69" s="54" t="s">
        <v>57</v>
      </c>
      <c r="F69" s="54">
        <f>ANT!D32</f>
        <v>0</v>
      </c>
    </row>
    <row r="70" spans="1:6" x14ac:dyDescent="0.3">
      <c r="A70" s="15" t="s">
        <v>69</v>
      </c>
      <c r="B70" s="53" t="s">
        <v>88</v>
      </c>
      <c r="C70" s="53">
        <f>CAL!B5</f>
        <v>0</v>
      </c>
      <c r="D70" s="49" t="s">
        <v>33</v>
      </c>
      <c r="E70" s="54" t="s">
        <v>57</v>
      </c>
      <c r="F70" s="54">
        <f>ANT!D33</f>
        <v>0</v>
      </c>
    </row>
    <row r="71" spans="1:6" x14ac:dyDescent="0.3">
      <c r="A71" s="15" t="s">
        <v>62</v>
      </c>
      <c r="B71" s="53" t="s">
        <v>88</v>
      </c>
      <c r="C71" s="53">
        <f>CAL!B6</f>
        <v>0</v>
      </c>
      <c r="D71" s="49" t="s">
        <v>8</v>
      </c>
      <c r="E71" s="54" t="s">
        <v>57</v>
      </c>
      <c r="F71" s="54">
        <f>ANT!D34</f>
        <v>0</v>
      </c>
    </row>
    <row r="72" spans="1:6" x14ac:dyDescent="0.3">
      <c r="A72" s="15" t="s">
        <v>79</v>
      </c>
      <c r="B72" s="53" t="s">
        <v>88</v>
      </c>
      <c r="C72" s="53">
        <f>CAL!B8</f>
        <v>0</v>
      </c>
      <c r="D72" s="49" t="s">
        <v>36</v>
      </c>
      <c r="E72" s="54" t="s">
        <v>57</v>
      </c>
      <c r="F72" s="54">
        <f>ANT!D35</f>
        <v>0</v>
      </c>
    </row>
    <row r="73" spans="1:6" x14ac:dyDescent="0.3">
      <c r="A73" s="15" t="s">
        <v>80</v>
      </c>
      <c r="B73" s="53" t="s">
        <v>88</v>
      </c>
      <c r="C73" s="53">
        <f>CAL!B11</f>
        <v>0</v>
      </c>
      <c r="D73" s="49" t="s">
        <v>67</v>
      </c>
      <c r="E73" s="54" t="s">
        <v>88</v>
      </c>
      <c r="F73" s="54">
        <f>CAL!D3</f>
        <v>0</v>
      </c>
    </row>
    <row r="74" spans="1:6" x14ac:dyDescent="0.3">
      <c r="A74" s="15" t="s">
        <v>76</v>
      </c>
      <c r="B74" s="53" t="s">
        <v>88</v>
      </c>
      <c r="C74" s="53">
        <f>CAL!B13</f>
        <v>0</v>
      </c>
      <c r="D74" s="49" t="s">
        <v>71</v>
      </c>
      <c r="E74" s="54" t="s">
        <v>88</v>
      </c>
      <c r="F74" s="54">
        <f>CAL!D4</f>
        <v>0</v>
      </c>
    </row>
    <row r="75" spans="1:6" x14ac:dyDescent="0.3">
      <c r="A75" s="15" t="s">
        <v>64</v>
      </c>
      <c r="B75" s="53" t="s">
        <v>88</v>
      </c>
      <c r="C75" s="53">
        <f>CAL!B14</f>
        <v>0</v>
      </c>
      <c r="D75" s="49" t="s">
        <v>69</v>
      </c>
      <c r="E75" s="54" t="s">
        <v>88</v>
      </c>
      <c r="F75" s="54">
        <f>CAL!D5</f>
        <v>0</v>
      </c>
    </row>
    <row r="76" spans="1:6" x14ac:dyDescent="0.3">
      <c r="A76" s="15" t="s">
        <v>65</v>
      </c>
      <c r="B76" s="53" t="s">
        <v>88</v>
      </c>
      <c r="C76" s="53">
        <f>CAL!B16</f>
        <v>0</v>
      </c>
      <c r="D76" s="49" t="s">
        <v>62</v>
      </c>
      <c r="E76" s="54" t="s">
        <v>88</v>
      </c>
      <c r="F76" s="54">
        <f>CAL!D6</f>
        <v>0</v>
      </c>
    </row>
    <row r="77" spans="1:6" x14ac:dyDescent="0.3">
      <c r="A77" s="15" t="s">
        <v>87</v>
      </c>
      <c r="B77" s="53" t="s">
        <v>88</v>
      </c>
      <c r="C77" s="53">
        <f>CAL!B18</f>
        <v>0</v>
      </c>
      <c r="D77" s="49" t="s">
        <v>79</v>
      </c>
      <c r="E77" s="54" t="s">
        <v>88</v>
      </c>
      <c r="F77" s="54">
        <f>CAL!D8</f>
        <v>0</v>
      </c>
    </row>
    <row r="78" spans="1:6" x14ac:dyDescent="0.3">
      <c r="A78" s="15" t="s">
        <v>73</v>
      </c>
      <c r="B78" s="53" t="s">
        <v>88</v>
      </c>
      <c r="C78" s="53">
        <f>CAL!B19</f>
        <v>0</v>
      </c>
      <c r="D78" s="49" t="s">
        <v>80</v>
      </c>
      <c r="E78" s="54" t="s">
        <v>88</v>
      </c>
      <c r="F78" s="54">
        <f>CAL!D11</f>
        <v>0</v>
      </c>
    </row>
    <row r="79" spans="1:6" x14ac:dyDescent="0.3">
      <c r="A79" s="15" t="s">
        <v>81</v>
      </c>
      <c r="B79" s="53" t="s">
        <v>88</v>
      </c>
      <c r="C79" s="53">
        <f>CAL!B20</f>
        <v>0</v>
      </c>
      <c r="D79" s="49" t="s">
        <v>76</v>
      </c>
      <c r="E79" s="54" t="s">
        <v>88</v>
      </c>
      <c r="F79" s="54">
        <f>CAL!D13</f>
        <v>0</v>
      </c>
    </row>
    <row r="80" spans="1:6" x14ac:dyDescent="0.3">
      <c r="A80" s="15" t="s">
        <v>83</v>
      </c>
      <c r="B80" s="53" t="s">
        <v>88</v>
      </c>
      <c r="C80" s="53">
        <f>CAL!B21</f>
        <v>0</v>
      </c>
      <c r="D80" s="49" t="s">
        <v>64</v>
      </c>
      <c r="E80" s="54" t="s">
        <v>88</v>
      </c>
      <c r="F80" s="54">
        <f>CAL!D14</f>
        <v>0</v>
      </c>
    </row>
    <row r="81" spans="1:6" x14ac:dyDescent="0.3">
      <c r="A81" s="15" t="s">
        <v>74</v>
      </c>
      <c r="B81" s="53" t="s">
        <v>88</v>
      </c>
      <c r="C81" s="53">
        <f>CAL!B22</f>
        <v>0</v>
      </c>
      <c r="D81" s="49" t="s">
        <v>65</v>
      </c>
      <c r="E81" s="54" t="s">
        <v>88</v>
      </c>
      <c r="F81" s="54">
        <f>CAL!D16</f>
        <v>0</v>
      </c>
    </row>
    <row r="82" spans="1:6" x14ac:dyDescent="0.3">
      <c r="A82" s="15" t="s">
        <v>70</v>
      </c>
      <c r="B82" s="53" t="s">
        <v>88</v>
      </c>
      <c r="C82" s="53">
        <f>CAL!B24</f>
        <v>0</v>
      </c>
      <c r="D82" s="49" t="s">
        <v>87</v>
      </c>
      <c r="E82" s="54" t="s">
        <v>88</v>
      </c>
      <c r="F82" s="54">
        <f>CAL!D18</f>
        <v>0</v>
      </c>
    </row>
    <row r="83" spans="1:6" x14ac:dyDescent="0.3">
      <c r="A83" s="15" t="s">
        <v>75</v>
      </c>
      <c r="B83" s="53" t="s">
        <v>88</v>
      </c>
      <c r="C83" s="53">
        <f>CAL!B27</f>
        <v>0</v>
      </c>
      <c r="D83" s="49" t="s">
        <v>73</v>
      </c>
      <c r="E83" s="54" t="s">
        <v>88</v>
      </c>
      <c r="F83" s="54">
        <f>CAL!D19</f>
        <v>0</v>
      </c>
    </row>
    <row r="84" spans="1:6" x14ac:dyDescent="0.3">
      <c r="A84" s="15" t="s">
        <v>61</v>
      </c>
      <c r="B84" s="53" t="s">
        <v>88</v>
      </c>
      <c r="C84" s="53">
        <f>CAL!B29</f>
        <v>0</v>
      </c>
      <c r="D84" s="49" t="s">
        <v>81</v>
      </c>
      <c r="E84" s="54" t="s">
        <v>88</v>
      </c>
      <c r="F84" s="54">
        <f>CAL!D20</f>
        <v>0</v>
      </c>
    </row>
    <row r="85" spans="1:6" x14ac:dyDescent="0.3">
      <c r="A85" s="15" t="s">
        <v>63</v>
      </c>
      <c r="B85" s="53" t="s">
        <v>88</v>
      </c>
      <c r="C85" s="53">
        <f>CAL!B30</f>
        <v>0</v>
      </c>
      <c r="D85" s="49" t="s">
        <v>83</v>
      </c>
      <c r="E85" s="54" t="s">
        <v>88</v>
      </c>
      <c r="F85" s="54">
        <f>CAL!D21</f>
        <v>0</v>
      </c>
    </row>
    <row r="86" spans="1:6" x14ac:dyDescent="0.3">
      <c r="A86" s="15" t="s">
        <v>82</v>
      </c>
      <c r="B86" s="53" t="s">
        <v>88</v>
      </c>
      <c r="C86" s="53">
        <f>CAL!B31</f>
        <v>0</v>
      </c>
      <c r="D86" s="49" t="s">
        <v>74</v>
      </c>
      <c r="E86" s="54" t="s">
        <v>88</v>
      </c>
      <c r="F86" s="54">
        <f>CAL!D22</f>
        <v>0</v>
      </c>
    </row>
    <row r="87" spans="1:6" x14ac:dyDescent="0.3">
      <c r="A87" s="15" t="s">
        <v>36</v>
      </c>
      <c r="B87" s="53" t="s">
        <v>88</v>
      </c>
      <c r="C87" s="53">
        <f>CAL!B33</f>
        <v>0</v>
      </c>
      <c r="D87" s="49" t="s">
        <v>70</v>
      </c>
      <c r="E87" s="54" t="s">
        <v>88</v>
      </c>
      <c r="F87" s="54">
        <f>CAL!D24</f>
        <v>0</v>
      </c>
    </row>
    <row r="88" spans="1:6" x14ac:dyDescent="0.3">
      <c r="A88" s="24" t="s">
        <v>117</v>
      </c>
      <c r="B88" s="53" t="s">
        <v>123</v>
      </c>
      <c r="C88" s="53">
        <f>CHI!B4</f>
        <v>0</v>
      </c>
      <c r="D88" s="49" t="s">
        <v>75</v>
      </c>
      <c r="E88" s="54" t="s">
        <v>88</v>
      </c>
      <c r="F88" s="54">
        <f>CAL!D27</f>
        <v>0</v>
      </c>
    </row>
    <row r="89" spans="1:6" x14ac:dyDescent="0.3">
      <c r="A89" s="24" t="s">
        <v>108</v>
      </c>
      <c r="B89" s="53" t="s">
        <v>123</v>
      </c>
      <c r="C89" s="53">
        <f>CHI!B5</f>
        <v>0</v>
      </c>
      <c r="D89" s="49" t="s">
        <v>61</v>
      </c>
      <c r="E89" s="54" t="s">
        <v>88</v>
      </c>
      <c r="F89" s="54">
        <f>CAL!D29</f>
        <v>0</v>
      </c>
    </row>
    <row r="90" spans="1:6" x14ac:dyDescent="0.3">
      <c r="A90" s="24" t="s">
        <v>102</v>
      </c>
      <c r="B90" s="53" t="s">
        <v>123</v>
      </c>
      <c r="C90" s="53">
        <f>CHI!B6</f>
        <v>0</v>
      </c>
      <c r="D90" s="49" t="s">
        <v>63</v>
      </c>
      <c r="E90" s="54" t="s">
        <v>88</v>
      </c>
      <c r="F90" s="54">
        <f>CAL!D30</f>
        <v>0</v>
      </c>
    </row>
    <row r="91" spans="1:6" x14ac:dyDescent="0.3">
      <c r="A91" s="24" t="s">
        <v>110</v>
      </c>
      <c r="B91" s="53" t="s">
        <v>123</v>
      </c>
      <c r="C91" s="53">
        <f>CHI!B7</f>
        <v>0</v>
      </c>
      <c r="D91" s="49" t="s">
        <v>82</v>
      </c>
      <c r="E91" s="54" t="s">
        <v>88</v>
      </c>
      <c r="F91" s="54">
        <f>CAL!D31</f>
        <v>0</v>
      </c>
    </row>
    <row r="92" spans="1:6" x14ac:dyDescent="0.3">
      <c r="A92" s="24" t="s">
        <v>99</v>
      </c>
      <c r="B92" s="53" t="s">
        <v>123</v>
      </c>
      <c r="C92" s="53">
        <f>CHI!B8</f>
        <v>0</v>
      </c>
      <c r="D92" s="49" t="s">
        <v>36</v>
      </c>
      <c r="E92" s="54" t="s">
        <v>88</v>
      </c>
      <c r="F92" s="54">
        <f>CAL!D33</f>
        <v>0</v>
      </c>
    </row>
    <row r="93" spans="1:6" x14ac:dyDescent="0.3">
      <c r="A93" s="24" t="s">
        <v>91</v>
      </c>
      <c r="B93" s="53" t="s">
        <v>123</v>
      </c>
      <c r="C93" s="53">
        <f>CHI!B9</f>
        <v>0</v>
      </c>
      <c r="D93" s="50" t="s">
        <v>117</v>
      </c>
      <c r="E93" s="54" t="s">
        <v>123</v>
      </c>
      <c r="F93" s="54">
        <f>CHI!D4</f>
        <v>0</v>
      </c>
    </row>
    <row r="94" spans="1:6" x14ac:dyDescent="0.3">
      <c r="A94" s="24" t="s">
        <v>103</v>
      </c>
      <c r="B94" s="53" t="s">
        <v>123</v>
      </c>
      <c r="C94" s="53">
        <f>CHI!B11</f>
        <v>0</v>
      </c>
      <c r="D94" s="50" t="s">
        <v>108</v>
      </c>
      <c r="E94" s="54" t="s">
        <v>123</v>
      </c>
      <c r="F94" s="54">
        <f>CHI!D5</f>
        <v>0</v>
      </c>
    </row>
    <row r="95" spans="1:6" x14ac:dyDescent="0.3">
      <c r="A95" s="24" t="s">
        <v>243</v>
      </c>
      <c r="B95" s="53" t="s">
        <v>123</v>
      </c>
      <c r="C95" s="53">
        <f>CHI!B12</f>
        <v>0</v>
      </c>
      <c r="D95" s="50" t="s">
        <v>102</v>
      </c>
      <c r="E95" s="54" t="s">
        <v>123</v>
      </c>
      <c r="F95" s="54">
        <f>CHI!D6</f>
        <v>0</v>
      </c>
    </row>
    <row r="96" spans="1:6" x14ac:dyDescent="0.3">
      <c r="A96" s="24" t="s">
        <v>114</v>
      </c>
      <c r="B96" s="53" t="s">
        <v>123</v>
      </c>
      <c r="C96" s="53">
        <f>CHI!B13</f>
        <v>0</v>
      </c>
      <c r="D96" s="50" t="s">
        <v>110</v>
      </c>
      <c r="E96" s="54" t="s">
        <v>123</v>
      </c>
      <c r="F96" s="54">
        <f>CHI!D7</f>
        <v>0</v>
      </c>
    </row>
    <row r="97" spans="1:6" x14ac:dyDescent="0.3">
      <c r="A97" s="24" t="s">
        <v>96</v>
      </c>
      <c r="B97" s="53" t="s">
        <v>123</v>
      </c>
      <c r="C97" s="53">
        <f>CHI!B14</f>
        <v>0</v>
      </c>
      <c r="D97" s="50" t="s">
        <v>99</v>
      </c>
      <c r="E97" s="54" t="s">
        <v>123</v>
      </c>
      <c r="F97" s="54">
        <f>CHI!D8</f>
        <v>0</v>
      </c>
    </row>
    <row r="98" spans="1:6" x14ac:dyDescent="0.3">
      <c r="A98" s="24" t="s">
        <v>100</v>
      </c>
      <c r="B98" s="53" t="s">
        <v>123</v>
      </c>
      <c r="C98" s="53">
        <f>CHI!B18</f>
        <v>0</v>
      </c>
      <c r="D98" s="50" t="s">
        <v>91</v>
      </c>
      <c r="E98" s="54" t="s">
        <v>123</v>
      </c>
      <c r="F98" s="54">
        <f>CHI!D9</f>
        <v>0</v>
      </c>
    </row>
    <row r="99" spans="1:6" x14ac:dyDescent="0.3">
      <c r="A99" s="24" t="s">
        <v>118</v>
      </c>
      <c r="B99" s="53" t="s">
        <v>123</v>
      </c>
      <c r="C99" s="53">
        <f>CHI!B19</f>
        <v>0</v>
      </c>
      <c r="D99" s="50" t="s">
        <v>103</v>
      </c>
      <c r="E99" s="54" t="s">
        <v>123</v>
      </c>
      <c r="F99" s="54">
        <f>CHI!D11</f>
        <v>0</v>
      </c>
    </row>
    <row r="100" spans="1:6" x14ac:dyDescent="0.3">
      <c r="A100" s="24" t="s">
        <v>122</v>
      </c>
      <c r="B100" s="53" t="s">
        <v>123</v>
      </c>
      <c r="C100" s="53">
        <f>CHI!B20</f>
        <v>0</v>
      </c>
      <c r="D100" s="50" t="s">
        <v>243</v>
      </c>
      <c r="E100" s="54" t="s">
        <v>123</v>
      </c>
      <c r="F100" s="54">
        <f>CHI!D12</f>
        <v>0</v>
      </c>
    </row>
    <row r="101" spans="1:6" x14ac:dyDescent="0.3">
      <c r="A101" s="24" t="s">
        <v>97</v>
      </c>
      <c r="B101" s="53" t="s">
        <v>123</v>
      </c>
      <c r="C101" s="53">
        <f>CHI!B21</f>
        <v>0</v>
      </c>
      <c r="D101" s="50" t="s">
        <v>114</v>
      </c>
      <c r="E101" s="54" t="s">
        <v>123</v>
      </c>
      <c r="F101" s="54">
        <f>CHI!D13</f>
        <v>0</v>
      </c>
    </row>
    <row r="102" spans="1:6" x14ac:dyDescent="0.3">
      <c r="A102" s="24" t="s">
        <v>119</v>
      </c>
      <c r="B102" s="53" t="s">
        <v>123</v>
      </c>
      <c r="C102" s="53">
        <f>CHI!B23</f>
        <v>0</v>
      </c>
      <c r="D102" s="50" t="s">
        <v>96</v>
      </c>
      <c r="E102" s="54" t="s">
        <v>123</v>
      </c>
      <c r="F102" s="54">
        <f>CHI!D14</f>
        <v>0</v>
      </c>
    </row>
    <row r="103" spans="1:6" x14ac:dyDescent="0.3">
      <c r="A103" s="24" t="s">
        <v>121</v>
      </c>
      <c r="B103" s="53" t="s">
        <v>123</v>
      </c>
      <c r="C103" s="53">
        <f>CHI!B25</f>
        <v>0</v>
      </c>
      <c r="D103" s="50" t="s">
        <v>118</v>
      </c>
      <c r="E103" s="54" t="s">
        <v>123</v>
      </c>
      <c r="F103" s="54">
        <f>CHI!D19</f>
        <v>0</v>
      </c>
    </row>
    <row r="104" spans="1:6" x14ac:dyDescent="0.3">
      <c r="A104" s="24" t="s">
        <v>104</v>
      </c>
      <c r="B104" s="53" t="s">
        <v>123</v>
      </c>
      <c r="C104" s="53">
        <f>CHI!B26</f>
        <v>0</v>
      </c>
      <c r="D104" s="50" t="s">
        <v>122</v>
      </c>
      <c r="E104" s="54" t="s">
        <v>123</v>
      </c>
      <c r="F104" s="54">
        <f>CHI!D20</f>
        <v>0</v>
      </c>
    </row>
    <row r="105" spans="1:6" x14ac:dyDescent="0.3">
      <c r="A105" s="24" t="s">
        <v>109</v>
      </c>
      <c r="B105" s="53" t="s">
        <v>123</v>
      </c>
      <c r="C105" s="53">
        <f>CHI!B27</f>
        <v>0</v>
      </c>
      <c r="D105" s="50" t="s">
        <v>97</v>
      </c>
      <c r="E105" s="54" t="s">
        <v>123</v>
      </c>
      <c r="F105" s="54">
        <f>CHI!D21</f>
        <v>0</v>
      </c>
    </row>
    <row r="106" spans="1:6" x14ac:dyDescent="0.3">
      <c r="A106" s="24" t="s">
        <v>93</v>
      </c>
      <c r="B106" s="53" t="s">
        <v>123</v>
      </c>
      <c r="C106" s="53">
        <f>CHI!B29</f>
        <v>0</v>
      </c>
      <c r="D106" s="50" t="s">
        <v>119</v>
      </c>
      <c r="E106" s="54" t="s">
        <v>123</v>
      </c>
      <c r="F106" s="54">
        <f>CHI!D23</f>
        <v>0</v>
      </c>
    </row>
    <row r="107" spans="1:6" x14ac:dyDescent="0.3">
      <c r="A107" s="24" t="s">
        <v>105</v>
      </c>
      <c r="B107" s="53" t="s">
        <v>123</v>
      </c>
      <c r="C107" s="53">
        <f>CHI!B30</f>
        <v>0</v>
      </c>
      <c r="D107" s="50" t="s">
        <v>121</v>
      </c>
      <c r="E107" s="54" t="s">
        <v>123</v>
      </c>
      <c r="F107" s="54">
        <f>CHI!D25</f>
        <v>0</v>
      </c>
    </row>
    <row r="108" spans="1:6" x14ac:dyDescent="0.3">
      <c r="A108" s="24" t="s">
        <v>94</v>
      </c>
      <c r="B108" s="53" t="s">
        <v>123</v>
      </c>
      <c r="C108" s="53">
        <f>CHI!B32</f>
        <v>0</v>
      </c>
      <c r="D108" s="50" t="s">
        <v>104</v>
      </c>
      <c r="E108" s="54" t="s">
        <v>123</v>
      </c>
      <c r="F108" s="54">
        <f>CHI!D26</f>
        <v>0</v>
      </c>
    </row>
    <row r="109" spans="1:6" x14ac:dyDescent="0.3">
      <c r="A109" s="24" t="s">
        <v>95</v>
      </c>
      <c r="B109" s="53" t="s">
        <v>123</v>
      </c>
      <c r="C109" s="53">
        <f>CHI!B33</f>
        <v>0</v>
      </c>
      <c r="D109" s="50" t="s">
        <v>109</v>
      </c>
      <c r="E109" s="54" t="s">
        <v>123</v>
      </c>
      <c r="F109" s="54">
        <f>CHI!D27</f>
        <v>0</v>
      </c>
    </row>
    <row r="110" spans="1:6" x14ac:dyDescent="0.3">
      <c r="A110" s="24" t="s">
        <v>106</v>
      </c>
      <c r="B110" s="53" t="s">
        <v>123</v>
      </c>
      <c r="C110" s="53">
        <f>CHI!B34</f>
        <v>0</v>
      </c>
      <c r="D110" s="50" t="s">
        <v>93</v>
      </c>
      <c r="E110" s="54" t="s">
        <v>123</v>
      </c>
      <c r="F110" s="54">
        <f>CHI!D29</f>
        <v>0</v>
      </c>
    </row>
    <row r="111" spans="1:6" x14ac:dyDescent="0.3">
      <c r="A111" s="24" t="s">
        <v>112</v>
      </c>
      <c r="B111" s="53" t="s">
        <v>123</v>
      </c>
      <c r="C111" s="53">
        <f>CHI!B35</f>
        <v>0</v>
      </c>
      <c r="D111" s="50" t="s">
        <v>105</v>
      </c>
      <c r="E111" s="54" t="s">
        <v>123</v>
      </c>
      <c r="F111" s="54">
        <f>CHI!D30</f>
        <v>0</v>
      </c>
    </row>
    <row r="112" spans="1:6" x14ac:dyDescent="0.3">
      <c r="A112" s="5" t="s">
        <v>151</v>
      </c>
      <c r="B112" s="53" t="s">
        <v>169</v>
      </c>
      <c r="C112" s="53">
        <f>NEW!B3</f>
        <v>0</v>
      </c>
      <c r="D112" s="50" t="s">
        <v>94</v>
      </c>
      <c r="E112" s="54" t="s">
        <v>123</v>
      </c>
      <c r="F112" s="54">
        <f>CHI!D32</f>
        <v>0</v>
      </c>
    </row>
    <row r="113" spans="1:6" x14ac:dyDescent="0.3">
      <c r="A113" s="5" t="s">
        <v>138</v>
      </c>
      <c r="B113" s="53" t="s">
        <v>169</v>
      </c>
      <c r="C113" s="53">
        <f>NEW!B4</f>
        <v>0</v>
      </c>
      <c r="D113" s="50" t="s">
        <v>95</v>
      </c>
      <c r="E113" s="54" t="s">
        <v>123</v>
      </c>
      <c r="F113" s="54">
        <f>CHI!D33</f>
        <v>0</v>
      </c>
    </row>
    <row r="114" spans="1:6" x14ac:dyDescent="0.3">
      <c r="A114" s="5" t="s">
        <v>148</v>
      </c>
      <c r="B114" s="53" t="s">
        <v>169</v>
      </c>
      <c r="C114" s="53">
        <f>NEW!B5</f>
        <v>0</v>
      </c>
      <c r="D114" s="50" t="s">
        <v>106</v>
      </c>
      <c r="E114" s="54" t="s">
        <v>123</v>
      </c>
      <c r="F114" s="54">
        <f>CHI!D34</f>
        <v>0</v>
      </c>
    </row>
    <row r="115" spans="1:6" x14ac:dyDescent="0.3">
      <c r="A115" s="5" t="s">
        <v>143</v>
      </c>
      <c r="B115" s="53" t="s">
        <v>169</v>
      </c>
      <c r="C115" s="53">
        <f>NEW!B6</f>
        <v>0</v>
      </c>
      <c r="D115" s="50" t="s">
        <v>112</v>
      </c>
      <c r="E115" s="54" t="s">
        <v>123</v>
      </c>
      <c r="F115" s="54">
        <f>CHI!D35</f>
        <v>0</v>
      </c>
    </row>
    <row r="116" spans="1:6" x14ac:dyDescent="0.3">
      <c r="A116" s="5" t="s">
        <v>134</v>
      </c>
      <c r="B116" s="53" t="s">
        <v>169</v>
      </c>
      <c r="C116" s="53">
        <f>NEW!B7</f>
        <v>0</v>
      </c>
      <c r="D116" s="49" t="s">
        <v>151</v>
      </c>
      <c r="E116" s="54" t="s">
        <v>169</v>
      </c>
      <c r="F116" s="54">
        <f>NEW!D3</f>
        <v>0</v>
      </c>
    </row>
    <row r="117" spans="1:6" x14ac:dyDescent="0.3">
      <c r="A117" s="5" t="s">
        <v>160</v>
      </c>
      <c r="B117" s="53" t="s">
        <v>169</v>
      </c>
      <c r="C117" s="53">
        <f>NEW!B8</f>
        <v>0</v>
      </c>
      <c r="D117" s="49" t="s">
        <v>138</v>
      </c>
      <c r="E117" s="54" t="s">
        <v>169</v>
      </c>
      <c r="F117" s="54">
        <f>NEW!D4</f>
        <v>0</v>
      </c>
    </row>
    <row r="118" spans="1:6" x14ac:dyDescent="0.3">
      <c r="A118" s="5" t="s">
        <v>152</v>
      </c>
      <c r="B118" s="53" t="s">
        <v>169</v>
      </c>
      <c r="C118" s="53">
        <f>NEW!B10</f>
        <v>0</v>
      </c>
      <c r="D118" s="49" t="s">
        <v>148</v>
      </c>
      <c r="E118" s="54" t="s">
        <v>169</v>
      </c>
      <c r="F118" s="54">
        <f>NEW!D5</f>
        <v>0</v>
      </c>
    </row>
    <row r="119" spans="1:6" x14ac:dyDescent="0.3">
      <c r="A119" s="5" t="s">
        <v>139</v>
      </c>
      <c r="B119" s="53" t="s">
        <v>169</v>
      </c>
      <c r="C119" s="53">
        <f>NEW!B12</f>
        <v>0</v>
      </c>
      <c r="D119" s="49" t="s">
        <v>143</v>
      </c>
      <c r="E119" s="54" t="s">
        <v>169</v>
      </c>
      <c r="F119" s="54">
        <f>NEW!D6</f>
        <v>0</v>
      </c>
    </row>
    <row r="120" spans="1:6" x14ac:dyDescent="0.3">
      <c r="A120" s="5" t="s">
        <v>156</v>
      </c>
      <c r="B120" s="53" t="s">
        <v>169</v>
      </c>
      <c r="C120" s="53">
        <f>NEW!B13</f>
        <v>0</v>
      </c>
      <c r="D120" s="49" t="s">
        <v>134</v>
      </c>
      <c r="E120" s="54" t="s">
        <v>169</v>
      </c>
      <c r="F120" s="54">
        <f>NEW!D7</f>
        <v>0</v>
      </c>
    </row>
    <row r="121" spans="1:6" x14ac:dyDescent="0.3">
      <c r="A121" s="5" t="s">
        <v>133</v>
      </c>
      <c r="B121" s="53" t="s">
        <v>169</v>
      </c>
      <c r="C121" s="53">
        <f>NEW!B14</f>
        <v>0</v>
      </c>
      <c r="D121" s="49" t="s">
        <v>160</v>
      </c>
      <c r="E121" s="54" t="s">
        <v>169</v>
      </c>
      <c r="F121" s="54">
        <f>NEW!D8</f>
        <v>0</v>
      </c>
    </row>
    <row r="122" spans="1:6" x14ac:dyDescent="0.3">
      <c r="A122" s="5" t="s">
        <v>130</v>
      </c>
      <c r="B122" s="53" t="s">
        <v>169</v>
      </c>
      <c r="C122" s="53">
        <f>NEW!B15</f>
        <v>0</v>
      </c>
      <c r="D122" s="49" t="s">
        <v>152</v>
      </c>
      <c r="E122" s="54" t="s">
        <v>169</v>
      </c>
      <c r="F122" s="54">
        <f>NEW!D10</f>
        <v>0</v>
      </c>
    </row>
    <row r="123" spans="1:6" x14ac:dyDescent="0.3">
      <c r="A123" s="5" t="s">
        <v>136</v>
      </c>
      <c r="B123" s="53" t="s">
        <v>169</v>
      </c>
      <c r="C123" s="53">
        <f>NEW!B17</f>
        <v>0</v>
      </c>
      <c r="D123" s="49" t="s">
        <v>156</v>
      </c>
      <c r="E123" s="54" t="s">
        <v>169</v>
      </c>
      <c r="F123" s="54">
        <f>NEW!D13</f>
        <v>0</v>
      </c>
    </row>
    <row r="124" spans="1:6" x14ac:dyDescent="0.3">
      <c r="A124" s="5" t="s">
        <v>157</v>
      </c>
      <c r="B124" s="53" t="s">
        <v>169</v>
      </c>
      <c r="C124" s="53">
        <f>NEW!B18</f>
        <v>0</v>
      </c>
      <c r="D124" s="49" t="s">
        <v>133</v>
      </c>
      <c r="E124" s="54" t="s">
        <v>169</v>
      </c>
      <c r="F124" s="54">
        <f>NEW!D14</f>
        <v>0</v>
      </c>
    </row>
    <row r="125" spans="1:6" x14ac:dyDescent="0.3">
      <c r="A125" s="5" t="s">
        <v>131</v>
      </c>
      <c r="B125" s="53" t="s">
        <v>169</v>
      </c>
      <c r="C125" s="53">
        <f>NEW!B19</f>
        <v>0</v>
      </c>
      <c r="D125" s="49" t="s">
        <v>130</v>
      </c>
      <c r="E125" s="54" t="s">
        <v>169</v>
      </c>
      <c r="F125" s="54">
        <f>NEW!D15</f>
        <v>0</v>
      </c>
    </row>
    <row r="126" spans="1:6" x14ac:dyDescent="0.3">
      <c r="A126" s="5" t="s">
        <v>161</v>
      </c>
      <c r="B126" s="53" t="s">
        <v>169</v>
      </c>
      <c r="C126" s="53">
        <f>NEW!B20</f>
        <v>0</v>
      </c>
      <c r="D126" s="49" t="s">
        <v>136</v>
      </c>
      <c r="E126" s="54" t="s">
        <v>169</v>
      </c>
      <c r="F126" s="54">
        <f>NEW!D17</f>
        <v>0</v>
      </c>
    </row>
    <row r="127" spans="1:6" x14ac:dyDescent="0.3">
      <c r="A127" s="5" t="s">
        <v>141</v>
      </c>
      <c r="B127" s="53" t="s">
        <v>169</v>
      </c>
      <c r="C127" s="53">
        <f>NEW!B21</f>
        <v>0</v>
      </c>
      <c r="D127" s="49" t="s">
        <v>157</v>
      </c>
      <c r="E127" s="54" t="s">
        <v>169</v>
      </c>
      <c r="F127" s="54">
        <f>NEW!D18</f>
        <v>0</v>
      </c>
    </row>
    <row r="128" spans="1:6" x14ac:dyDescent="0.3">
      <c r="A128" s="5" t="s">
        <v>153</v>
      </c>
      <c r="B128" s="53" t="s">
        <v>169</v>
      </c>
      <c r="C128" s="53">
        <f>NEW!B22</f>
        <v>0</v>
      </c>
      <c r="D128" s="49" t="s">
        <v>131</v>
      </c>
      <c r="E128" s="54" t="s">
        <v>169</v>
      </c>
      <c r="F128" s="54">
        <f>NEW!D19</f>
        <v>0</v>
      </c>
    </row>
    <row r="129" spans="1:6" x14ac:dyDescent="0.3">
      <c r="A129" s="5" t="s">
        <v>146</v>
      </c>
      <c r="B129" s="53" t="s">
        <v>169</v>
      </c>
      <c r="C129" s="53">
        <f>NEW!B23</f>
        <v>0</v>
      </c>
      <c r="D129" s="49" t="s">
        <v>161</v>
      </c>
      <c r="E129" s="54" t="s">
        <v>169</v>
      </c>
      <c r="F129" s="54">
        <f>NEW!D20</f>
        <v>0</v>
      </c>
    </row>
    <row r="130" spans="1:6" x14ac:dyDescent="0.3">
      <c r="A130" s="5" t="s">
        <v>158</v>
      </c>
      <c r="B130" s="53" t="s">
        <v>169</v>
      </c>
      <c r="C130" s="53">
        <f>NEW!B24</f>
        <v>0</v>
      </c>
      <c r="D130" s="49" t="s">
        <v>141</v>
      </c>
      <c r="E130" s="54" t="s">
        <v>169</v>
      </c>
      <c r="F130" s="54">
        <f>NEW!D21</f>
        <v>0</v>
      </c>
    </row>
    <row r="131" spans="1:6" x14ac:dyDescent="0.3">
      <c r="A131" s="5" t="s">
        <v>154</v>
      </c>
      <c r="B131" s="53" t="s">
        <v>169</v>
      </c>
      <c r="C131" s="53">
        <f>NEW!B25</f>
        <v>0</v>
      </c>
      <c r="D131" s="49" t="s">
        <v>153</v>
      </c>
      <c r="E131" s="54" t="s">
        <v>169</v>
      </c>
      <c r="F131" s="54">
        <f>NEW!D22</f>
        <v>0</v>
      </c>
    </row>
    <row r="132" spans="1:6" x14ac:dyDescent="0.3">
      <c r="A132" s="5" t="s">
        <v>144</v>
      </c>
      <c r="B132" s="53" t="s">
        <v>169</v>
      </c>
      <c r="C132" s="53">
        <f>NEW!B27</f>
        <v>0</v>
      </c>
      <c r="D132" s="49" t="s">
        <v>146</v>
      </c>
      <c r="E132" s="54" t="s">
        <v>169</v>
      </c>
      <c r="F132" s="54">
        <f>NEW!D23</f>
        <v>0</v>
      </c>
    </row>
    <row r="133" spans="1:6" x14ac:dyDescent="0.3">
      <c r="A133" s="5" t="s">
        <v>145</v>
      </c>
      <c r="B133" s="53" t="s">
        <v>169</v>
      </c>
      <c r="C133" s="53">
        <f>NEW!B28</f>
        <v>0</v>
      </c>
      <c r="D133" s="49" t="s">
        <v>158</v>
      </c>
      <c r="E133" s="54" t="s">
        <v>169</v>
      </c>
      <c r="F133" s="54">
        <f>NEW!D24</f>
        <v>0</v>
      </c>
    </row>
    <row r="134" spans="1:6" x14ac:dyDescent="0.3">
      <c r="A134" s="5" t="s">
        <v>142</v>
      </c>
      <c r="B134" s="53" t="s">
        <v>169</v>
      </c>
      <c r="C134" s="53">
        <f>NEW!B29</f>
        <v>0</v>
      </c>
      <c r="D134" s="49" t="s">
        <v>154</v>
      </c>
      <c r="E134" s="54" t="s">
        <v>169</v>
      </c>
      <c r="F134" s="54">
        <f>NEW!D25</f>
        <v>0</v>
      </c>
    </row>
    <row r="135" spans="1:6" x14ac:dyDescent="0.3">
      <c r="A135" s="5" t="s">
        <v>150</v>
      </c>
      <c r="B135" s="53" t="s">
        <v>169</v>
      </c>
      <c r="C135" s="53">
        <f>NEW!B30</f>
        <v>0</v>
      </c>
      <c r="D135" s="49" t="s">
        <v>144</v>
      </c>
      <c r="E135" s="54" t="s">
        <v>169</v>
      </c>
      <c r="F135" s="54">
        <f>NEW!D27</f>
        <v>0</v>
      </c>
    </row>
    <row r="136" spans="1:6" x14ac:dyDescent="0.3">
      <c r="A136" s="5" t="s">
        <v>147</v>
      </c>
      <c r="B136" s="53" t="s">
        <v>169</v>
      </c>
      <c r="C136" s="53">
        <f>NEW!B31</f>
        <v>0</v>
      </c>
      <c r="D136" s="49" t="s">
        <v>145</v>
      </c>
      <c r="E136" s="54" t="s">
        <v>169</v>
      </c>
      <c r="F136" s="54">
        <f>NEW!D28</f>
        <v>0</v>
      </c>
    </row>
    <row r="137" spans="1:6" x14ac:dyDescent="0.3">
      <c r="A137" s="5" t="s">
        <v>137</v>
      </c>
      <c r="B137" s="53" t="s">
        <v>169</v>
      </c>
      <c r="C137" s="53">
        <f>NEW!B32</f>
        <v>0</v>
      </c>
      <c r="D137" s="49" t="s">
        <v>142</v>
      </c>
      <c r="E137" s="54" t="s">
        <v>169</v>
      </c>
      <c r="F137" s="54">
        <f>NEW!D29</f>
        <v>0</v>
      </c>
    </row>
    <row r="138" spans="1:6" x14ac:dyDescent="0.3">
      <c r="A138" s="5" t="s">
        <v>155</v>
      </c>
      <c r="B138" s="53" t="s">
        <v>169</v>
      </c>
      <c r="C138" s="53">
        <f>NEW!B33</f>
        <v>0</v>
      </c>
      <c r="D138" s="49" t="s">
        <v>150</v>
      </c>
      <c r="E138" s="54" t="s">
        <v>169</v>
      </c>
      <c r="F138" s="54">
        <f>NEW!D30</f>
        <v>0</v>
      </c>
    </row>
    <row r="139" spans="1:6" x14ac:dyDescent="0.3">
      <c r="A139" s="5" t="s">
        <v>159</v>
      </c>
      <c r="B139" s="53" t="s">
        <v>169</v>
      </c>
      <c r="C139" s="53">
        <f>NEW!B34</f>
        <v>0</v>
      </c>
      <c r="D139" s="49" t="s">
        <v>147</v>
      </c>
      <c r="E139" s="54" t="s">
        <v>169</v>
      </c>
      <c r="F139" s="54">
        <f>NEW!D31</f>
        <v>0</v>
      </c>
    </row>
    <row r="140" spans="1:6" x14ac:dyDescent="0.3">
      <c r="A140" s="5" t="s">
        <v>39</v>
      </c>
      <c r="B140" s="53" t="s">
        <v>169</v>
      </c>
      <c r="C140" s="53">
        <f>NEW!B35</f>
        <v>0</v>
      </c>
      <c r="D140" s="49" t="s">
        <v>137</v>
      </c>
      <c r="E140" s="54" t="s">
        <v>169</v>
      </c>
      <c r="F140" s="54">
        <f>NEW!D32</f>
        <v>0</v>
      </c>
    </row>
    <row r="141" spans="1:6" x14ac:dyDescent="0.3">
      <c r="A141" s="5" t="s">
        <v>36</v>
      </c>
      <c r="B141" s="53" t="s">
        <v>169</v>
      </c>
      <c r="C141" s="53">
        <f>NEW!B36</f>
        <v>0</v>
      </c>
      <c r="D141" s="49" t="s">
        <v>155</v>
      </c>
      <c r="E141" s="54" t="s">
        <v>169</v>
      </c>
      <c r="F141" s="54">
        <f>NEW!D33</f>
        <v>0</v>
      </c>
    </row>
    <row r="142" spans="1:6" x14ac:dyDescent="0.3">
      <c r="A142" s="5" t="s">
        <v>188</v>
      </c>
      <c r="B142" s="53" t="s">
        <v>203</v>
      </c>
      <c r="C142" s="53">
        <f>OGDC!B3</f>
        <v>0</v>
      </c>
      <c r="D142" s="49" t="s">
        <v>159</v>
      </c>
      <c r="E142" s="54" t="s">
        <v>169</v>
      </c>
      <c r="F142" s="54">
        <f>NEW!D34</f>
        <v>0</v>
      </c>
    </row>
    <row r="143" spans="1:6" x14ac:dyDescent="0.3">
      <c r="A143" s="5" t="s">
        <v>201</v>
      </c>
      <c r="B143" s="53" t="s">
        <v>203</v>
      </c>
      <c r="C143" s="53">
        <f>OGDC!B4</f>
        <v>0</v>
      </c>
      <c r="D143" s="49" t="s">
        <v>39</v>
      </c>
      <c r="E143" s="54" t="s">
        <v>169</v>
      </c>
      <c r="F143" s="54">
        <f>NEW!D35</f>
        <v>0</v>
      </c>
    </row>
    <row r="144" spans="1:6" x14ac:dyDescent="0.3">
      <c r="A144" s="5" t="s">
        <v>182</v>
      </c>
      <c r="B144" s="53" t="s">
        <v>203</v>
      </c>
      <c r="C144" s="53">
        <f>OGDC!B5</f>
        <v>0</v>
      </c>
      <c r="D144" s="49" t="s">
        <v>36</v>
      </c>
      <c r="E144" s="54" t="s">
        <v>169</v>
      </c>
      <c r="F144" s="54">
        <f>NEW!D36</f>
        <v>0</v>
      </c>
    </row>
    <row r="145" spans="1:6" x14ac:dyDescent="0.3">
      <c r="A145" s="5" t="s">
        <v>176</v>
      </c>
      <c r="B145" s="53" t="s">
        <v>203</v>
      </c>
      <c r="C145" s="53">
        <f>OGDC!B7</f>
        <v>0</v>
      </c>
      <c r="D145" s="49" t="s">
        <v>188</v>
      </c>
      <c r="E145" s="54" t="s">
        <v>203</v>
      </c>
      <c r="F145" s="54">
        <f>OGDC!D3</f>
        <v>0</v>
      </c>
    </row>
    <row r="146" spans="1:6" x14ac:dyDescent="0.3">
      <c r="A146" s="5" t="s">
        <v>189</v>
      </c>
      <c r="B146" s="53" t="s">
        <v>203</v>
      </c>
      <c r="C146" s="53">
        <f>OGDC!B8</f>
        <v>0</v>
      </c>
      <c r="D146" s="49" t="s">
        <v>201</v>
      </c>
      <c r="E146" s="54" t="s">
        <v>203</v>
      </c>
      <c r="F146" s="54">
        <f>OGDC!D4</f>
        <v>0</v>
      </c>
    </row>
    <row r="147" spans="1:6" x14ac:dyDescent="0.3">
      <c r="A147" s="5" t="s">
        <v>180</v>
      </c>
      <c r="B147" s="53" t="s">
        <v>203</v>
      </c>
      <c r="C147" s="53">
        <f>OGDC!B9</f>
        <v>0</v>
      </c>
      <c r="D147" s="49" t="s">
        <v>182</v>
      </c>
      <c r="E147" s="54" t="s">
        <v>203</v>
      </c>
      <c r="F147" s="54">
        <f>OGDC!D5</f>
        <v>0</v>
      </c>
    </row>
    <row r="148" spans="1:6" x14ac:dyDescent="0.3">
      <c r="A148" s="5" t="s">
        <v>185</v>
      </c>
      <c r="B148" s="53" t="s">
        <v>203</v>
      </c>
      <c r="C148" s="53">
        <f>OGDC!B10</f>
        <v>0</v>
      </c>
      <c r="D148" s="49" t="s">
        <v>176</v>
      </c>
      <c r="E148" s="54" t="s">
        <v>203</v>
      </c>
      <c r="F148" s="54">
        <f>OGDC!D7</f>
        <v>0</v>
      </c>
    </row>
    <row r="149" spans="1:6" x14ac:dyDescent="0.3">
      <c r="A149" s="5" t="s">
        <v>199</v>
      </c>
      <c r="B149" s="53" t="s">
        <v>203</v>
      </c>
      <c r="C149" s="53">
        <f>OGDC!B11</f>
        <v>0</v>
      </c>
      <c r="D149" s="49" t="s">
        <v>189</v>
      </c>
      <c r="E149" s="54" t="s">
        <v>203</v>
      </c>
      <c r="F149" s="54">
        <f>OGDC!D8</f>
        <v>0</v>
      </c>
    </row>
    <row r="150" spans="1:6" x14ac:dyDescent="0.3">
      <c r="A150" s="5" t="s">
        <v>194</v>
      </c>
      <c r="B150" s="53" t="s">
        <v>203</v>
      </c>
      <c r="C150" s="53">
        <f>OGDC!B12</f>
        <v>0</v>
      </c>
      <c r="D150" s="49" t="s">
        <v>180</v>
      </c>
      <c r="E150" s="54" t="s">
        <v>203</v>
      </c>
      <c r="F150" s="54">
        <f>OGDC!D9</f>
        <v>0</v>
      </c>
    </row>
    <row r="151" spans="1:6" x14ac:dyDescent="0.3">
      <c r="A151" s="5" t="s">
        <v>177</v>
      </c>
      <c r="B151" s="53" t="s">
        <v>203</v>
      </c>
      <c r="C151" s="53">
        <f>OGDC!B13</f>
        <v>0</v>
      </c>
      <c r="D151" s="49" t="s">
        <v>185</v>
      </c>
      <c r="E151" s="54" t="s">
        <v>203</v>
      </c>
      <c r="F151" s="54">
        <f>OGDC!D10</f>
        <v>0</v>
      </c>
    </row>
    <row r="152" spans="1:6" x14ac:dyDescent="0.3">
      <c r="A152" s="5" t="s">
        <v>178</v>
      </c>
      <c r="B152" s="53" t="s">
        <v>203</v>
      </c>
      <c r="C152" s="53">
        <f>OGDC!B15</f>
        <v>0</v>
      </c>
      <c r="D152" s="49" t="s">
        <v>199</v>
      </c>
      <c r="E152" s="54" t="s">
        <v>203</v>
      </c>
      <c r="F152" s="54">
        <f>OGDC!D11</f>
        <v>0</v>
      </c>
    </row>
    <row r="153" spans="1:6" x14ac:dyDescent="0.3">
      <c r="A153" s="5" t="s">
        <v>200</v>
      </c>
      <c r="B153" s="53" t="s">
        <v>203</v>
      </c>
      <c r="C153" s="53">
        <f>OGDC!B16</f>
        <v>0</v>
      </c>
      <c r="D153" s="49" t="s">
        <v>194</v>
      </c>
      <c r="E153" s="54" t="s">
        <v>203</v>
      </c>
      <c r="F153" s="54">
        <f>OGDC!D12</f>
        <v>0</v>
      </c>
    </row>
    <row r="154" spans="1:6" x14ac:dyDescent="0.3">
      <c r="A154" s="5" t="s">
        <v>202</v>
      </c>
      <c r="B154" s="53" t="s">
        <v>203</v>
      </c>
      <c r="C154" s="53">
        <f>OGDC!B17</f>
        <v>0</v>
      </c>
      <c r="D154" s="49" t="s">
        <v>177</v>
      </c>
      <c r="E154" s="54" t="s">
        <v>203</v>
      </c>
      <c r="F154" s="54">
        <f>OGDC!D13</f>
        <v>0</v>
      </c>
    </row>
    <row r="155" spans="1:6" x14ac:dyDescent="0.3">
      <c r="A155" s="5" t="s">
        <v>186</v>
      </c>
      <c r="B155" s="53" t="s">
        <v>203</v>
      </c>
      <c r="C155" s="53">
        <f>OGDC!B19</f>
        <v>0</v>
      </c>
      <c r="D155" s="49" t="s">
        <v>178</v>
      </c>
      <c r="E155" s="54" t="s">
        <v>203</v>
      </c>
      <c r="F155" s="54">
        <f>OGDC!D15</f>
        <v>0</v>
      </c>
    </row>
    <row r="156" spans="1:6" x14ac:dyDescent="0.3">
      <c r="A156" s="5" t="s">
        <v>190</v>
      </c>
      <c r="B156" s="53" t="s">
        <v>203</v>
      </c>
      <c r="C156" s="53">
        <f>OGDC!B20</f>
        <v>0</v>
      </c>
      <c r="D156" s="49" t="s">
        <v>200</v>
      </c>
      <c r="E156" s="54" t="s">
        <v>203</v>
      </c>
      <c r="F156" s="54">
        <f>OGDC!D16</f>
        <v>0</v>
      </c>
    </row>
    <row r="157" spans="1:6" x14ac:dyDescent="0.3">
      <c r="A157" s="5" t="s">
        <v>191</v>
      </c>
      <c r="B157" s="53" t="s">
        <v>203</v>
      </c>
      <c r="C157" s="53">
        <f>OGDC!B21</f>
        <v>0</v>
      </c>
      <c r="D157" s="49" t="s">
        <v>202</v>
      </c>
      <c r="E157" s="54" t="s">
        <v>203</v>
      </c>
      <c r="F157" s="54">
        <f>OGDC!D17</f>
        <v>0</v>
      </c>
    </row>
    <row r="158" spans="1:6" x14ac:dyDescent="0.3">
      <c r="A158" s="5" t="s">
        <v>195</v>
      </c>
      <c r="B158" s="53" t="s">
        <v>203</v>
      </c>
      <c r="C158" s="53">
        <f>OGDC!B22</f>
        <v>0</v>
      </c>
      <c r="D158" s="49" t="s">
        <v>186</v>
      </c>
      <c r="E158" s="54" t="s">
        <v>203</v>
      </c>
      <c r="F158" s="54">
        <f>OGDC!D19</f>
        <v>0</v>
      </c>
    </row>
    <row r="159" spans="1:6" x14ac:dyDescent="0.3">
      <c r="A159" s="5" t="s">
        <v>192</v>
      </c>
      <c r="B159" s="53" t="s">
        <v>203</v>
      </c>
      <c r="C159" s="53">
        <f>OGDC!B23</f>
        <v>0</v>
      </c>
      <c r="D159" s="49" t="s">
        <v>190</v>
      </c>
      <c r="E159" s="54" t="s">
        <v>203</v>
      </c>
      <c r="F159" s="54">
        <f>OGDC!D20</f>
        <v>0</v>
      </c>
    </row>
    <row r="160" spans="1:6" x14ac:dyDescent="0.3">
      <c r="A160" s="5" t="s">
        <v>179</v>
      </c>
      <c r="B160" s="53" t="s">
        <v>203</v>
      </c>
      <c r="C160" s="53">
        <f>OGDC!B24</f>
        <v>0</v>
      </c>
      <c r="D160" s="49" t="s">
        <v>191</v>
      </c>
      <c r="E160" s="54" t="s">
        <v>203</v>
      </c>
      <c r="F160" s="54">
        <f>OGDC!D21</f>
        <v>0</v>
      </c>
    </row>
    <row r="161" spans="1:6" x14ac:dyDescent="0.3">
      <c r="A161" s="5" t="s">
        <v>184</v>
      </c>
      <c r="B161" s="53" t="s">
        <v>203</v>
      </c>
      <c r="C161" s="53">
        <f>OGDC!B25</f>
        <v>0</v>
      </c>
      <c r="D161" s="49" t="s">
        <v>195</v>
      </c>
      <c r="E161" s="54" t="s">
        <v>203</v>
      </c>
      <c r="F161" s="54">
        <f>OGDC!D22</f>
        <v>0</v>
      </c>
    </row>
    <row r="162" spans="1:6" x14ac:dyDescent="0.3">
      <c r="A162" s="5" t="s">
        <v>172</v>
      </c>
      <c r="B162" s="53" t="s">
        <v>203</v>
      </c>
      <c r="C162" s="53">
        <f>OGDC!B26</f>
        <v>0</v>
      </c>
      <c r="D162" s="49" t="s">
        <v>192</v>
      </c>
      <c r="E162" s="54" t="s">
        <v>203</v>
      </c>
      <c r="F162" s="54">
        <f>OGDC!D23</f>
        <v>0</v>
      </c>
    </row>
    <row r="163" spans="1:6" x14ac:dyDescent="0.3">
      <c r="A163" s="5" t="s">
        <v>181</v>
      </c>
      <c r="B163" s="53" t="s">
        <v>203</v>
      </c>
      <c r="C163" s="53">
        <f>OGDC!B27</f>
        <v>0</v>
      </c>
      <c r="D163" s="49" t="s">
        <v>179</v>
      </c>
      <c r="E163" s="54" t="s">
        <v>203</v>
      </c>
      <c r="F163" s="54">
        <f>OGDC!D24</f>
        <v>0</v>
      </c>
    </row>
    <row r="164" spans="1:6" x14ac:dyDescent="0.3">
      <c r="A164" s="5" t="s">
        <v>193</v>
      </c>
      <c r="B164" s="53" t="s">
        <v>203</v>
      </c>
      <c r="C164" s="53">
        <f>OGDC!B28</f>
        <v>0</v>
      </c>
      <c r="D164" s="49" t="s">
        <v>184</v>
      </c>
      <c r="E164" s="54" t="s">
        <v>203</v>
      </c>
      <c r="F164" s="54">
        <f>OGDC!D25</f>
        <v>0</v>
      </c>
    </row>
    <row r="165" spans="1:6" x14ac:dyDescent="0.3">
      <c r="A165" s="5" t="s">
        <v>196</v>
      </c>
      <c r="B165" s="53" t="s">
        <v>203</v>
      </c>
      <c r="C165" s="53">
        <f>OGDC!B29</f>
        <v>0</v>
      </c>
      <c r="D165" s="49" t="s">
        <v>172</v>
      </c>
      <c r="E165" s="54" t="s">
        <v>203</v>
      </c>
      <c r="F165" s="54">
        <f>OGDC!D26</f>
        <v>0</v>
      </c>
    </row>
    <row r="166" spans="1:6" x14ac:dyDescent="0.3">
      <c r="A166" s="5" t="s">
        <v>174</v>
      </c>
      <c r="B166" s="53" t="s">
        <v>203</v>
      </c>
      <c r="C166" s="53">
        <f>OGDC!B30</f>
        <v>0</v>
      </c>
      <c r="D166" s="49" t="s">
        <v>193</v>
      </c>
      <c r="E166" s="54" t="s">
        <v>203</v>
      </c>
      <c r="F166" s="54">
        <f>OGDC!D28</f>
        <v>0</v>
      </c>
    </row>
    <row r="167" spans="1:6" x14ac:dyDescent="0.3">
      <c r="A167" s="5" t="s">
        <v>175</v>
      </c>
      <c r="B167" s="53" t="s">
        <v>203</v>
      </c>
      <c r="C167" s="53">
        <f>OGDC!B31</f>
        <v>0</v>
      </c>
      <c r="D167" s="49" t="s">
        <v>196</v>
      </c>
      <c r="E167" s="54" t="s">
        <v>203</v>
      </c>
      <c r="F167" s="54">
        <f>OGDC!D29</f>
        <v>0</v>
      </c>
    </row>
    <row r="168" spans="1:6" x14ac:dyDescent="0.3">
      <c r="A168" s="5" t="s">
        <v>187</v>
      </c>
      <c r="B168" s="53" t="s">
        <v>203</v>
      </c>
      <c r="C168" s="53">
        <f>OGDC!B32</f>
        <v>0</v>
      </c>
      <c r="D168" s="49" t="s">
        <v>174</v>
      </c>
      <c r="E168" s="54" t="s">
        <v>203</v>
      </c>
      <c r="F168" s="54">
        <f>OGDC!D30</f>
        <v>0</v>
      </c>
    </row>
    <row r="169" spans="1:6" x14ac:dyDescent="0.3">
      <c r="A169" s="5" t="s">
        <v>173</v>
      </c>
      <c r="B169" s="53" t="s">
        <v>203</v>
      </c>
      <c r="C169" s="53">
        <f>OGDC!B33</f>
        <v>0</v>
      </c>
      <c r="D169" s="49" t="s">
        <v>175</v>
      </c>
      <c r="E169" s="54" t="s">
        <v>203</v>
      </c>
      <c r="F169" s="54">
        <f>OGDC!D31</f>
        <v>0</v>
      </c>
    </row>
    <row r="170" spans="1:6" x14ac:dyDescent="0.3">
      <c r="A170" s="5" t="s">
        <v>197</v>
      </c>
      <c r="B170" s="53" t="s">
        <v>203</v>
      </c>
      <c r="C170" s="53">
        <f>OGDC!B34</f>
        <v>0</v>
      </c>
      <c r="D170" s="49" t="s">
        <v>187</v>
      </c>
      <c r="E170" s="54" t="s">
        <v>203</v>
      </c>
      <c r="F170" s="54">
        <f>OGDC!D32</f>
        <v>0</v>
      </c>
    </row>
    <row r="171" spans="1:6" x14ac:dyDescent="0.3">
      <c r="A171" s="5" t="s">
        <v>36</v>
      </c>
      <c r="B171" s="53" t="s">
        <v>203</v>
      </c>
      <c r="C171" s="53">
        <f>OGDC!B35</f>
        <v>0</v>
      </c>
      <c r="D171" s="49" t="s">
        <v>173</v>
      </c>
      <c r="E171" s="54" t="s">
        <v>203</v>
      </c>
      <c r="F171" s="54">
        <f>OGDC!D33</f>
        <v>0</v>
      </c>
    </row>
    <row r="172" spans="1:6" x14ac:dyDescent="0.3">
      <c r="A172" s="5" t="s">
        <v>214</v>
      </c>
      <c r="B172" s="53" t="s">
        <v>236</v>
      </c>
      <c r="C172" s="53">
        <f>SEA!B3</f>
        <v>0</v>
      </c>
      <c r="D172" s="49" t="s">
        <v>197</v>
      </c>
      <c r="E172" s="54" t="s">
        <v>203</v>
      </c>
      <c r="F172" s="54">
        <f>OGDC!D34</f>
        <v>0</v>
      </c>
    </row>
    <row r="173" spans="1:6" x14ac:dyDescent="0.3">
      <c r="A173" s="5" t="s">
        <v>228</v>
      </c>
      <c r="B173" s="53" t="s">
        <v>236</v>
      </c>
      <c r="C173" s="53">
        <f>SEA!B4</f>
        <v>0</v>
      </c>
      <c r="D173" s="49" t="s">
        <v>36</v>
      </c>
      <c r="E173" s="54" t="s">
        <v>203</v>
      </c>
      <c r="F173" s="54">
        <f>OGDC!D35</f>
        <v>0</v>
      </c>
    </row>
    <row r="174" spans="1:6" x14ac:dyDescent="0.3">
      <c r="A174" s="5" t="s">
        <v>225</v>
      </c>
      <c r="B174" s="53" t="s">
        <v>236</v>
      </c>
      <c r="C174" s="53">
        <f>SEA!B5</f>
        <v>0</v>
      </c>
      <c r="D174" s="49" t="s">
        <v>228</v>
      </c>
      <c r="E174" s="54" t="s">
        <v>236</v>
      </c>
      <c r="F174" s="54">
        <f>SEA!D4</f>
        <v>0</v>
      </c>
    </row>
    <row r="175" spans="1:6" x14ac:dyDescent="0.3">
      <c r="A175" s="5" t="s">
        <v>217</v>
      </c>
      <c r="B175" s="53" t="s">
        <v>236</v>
      </c>
      <c r="C175" s="53">
        <f>SEA!B6</f>
        <v>0</v>
      </c>
      <c r="D175" s="49" t="s">
        <v>225</v>
      </c>
      <c r="E175" s="54" t="s">
        <v>236</v>
      </c>
      <c r="F175" s="54">
        <f>SEA!D5</f>
        <v>0</v>
      </c>
    </row>
    <row r="176" spans="1:6" x14ac:dyDescent="0.3">
      <c r="A176" s="5" t="s">
        <v>221</v>
      </c>
      <c r="B176" s="53" t="s">
        <v>236</v>
      </c>
      <c r="C176" s="53">
        <f>SEA!B7</f>
        <v>0</v>
      </c>
      <c r="D176" s="49" t="s">
        <v>221</v>
      </c>
      <c r="E176" s="54" t="s">
        <v>236</v>
      </c>
      <c r="F176" s="54">
        <f>SEA!D7</f>
        <v>0</v>
      </c>
    </row>
    <row r="177" spans="1:6" x14ac:dyDescent="0.3">
      <c r="A177" s="5" t="s">
        <v>208</v>
      </c>
      <c r="B177" s="53" t="s">
        <v>236</v>
      </c>
      <c r="C177" s="53">
        <f>SEA!B8</f>
        <v>0</v>
      </c>
      <c r="D177" s="49" t="s">
        <v>208</v>
      </c>
      <c r="E177" s="54" t="s">
        <v>236</v>
      </c>
      <c r="F177" s="54">
        <f>SEA!D8</f>
        <v>0</v>
      </c>
    </row>
    <row r="178" spans="1:6" x14ac:dyDescent="0.3">
      <c r="A178" s="5" t="s">
        <v>209</v>
      </c>
      <c r="B178" s="53" t="s">
        <v>236</v>
      </c>
      <c r="C178" s="53">
        <f>SEA!B9</f>
        <v>0</v>
      </c>
      <c r="D178" s="49" t="s">
        <v>209</v>
      </c>
      <c r="E178" s="54" t="s">
        <v>236</v>
      </c>
      <c r="F178" s="54">
        <f>SEA!D9</f>
        <v>0</v>
      </c>
    </row>
    <row r="179" spans="1:6" x14ac:dyDescent="0.3">
      <c r="A179" s="5" t="s">
        <v>210</v>
      </c>
      <c r="B179" s="53" t="s">
        <v>236</v>
      </c>
      <c r="C179" s="53">
        <f>SEA!B10</f>
        <v>0</v>
      </c>
      <c r="D179" s="49" t="s">
        <v>210</v>
      </c>
      <c r="E179" s="54" t="s">
        <v>236</v>
      </c>
      <c r="F179" s="54">
        <f>SEA!D10</f>
        <v>0</v>
      </c>
    </row>
    <row r="180" spans="1:6" x14ac:dyDescent="0.3">
      <c r="A180" s="5" t="s">
        <v>234</v>
      </c>
      <c r="B180" s="53" t="s">
        <v>236</v>
      </c>
      <c r="C180" s="53">
        <f>SEA!B11</f>
        <v>0</v>
      </c>
      <c r="D180" s="49" t="s">
        <v>234</v>
      </c>
      <c r="E180" s="54" t="s">
        <v>236</v>
      </c>
      <c r="F180" s="54">
        <f>SEA!D11</f>
        <v>0</v>
      </c>
    </row>
    <row r="181" spans="1:6" x14ac:dyDescent="0.3">
      <c r="A181" s="5" t="s">
        <v>229</v>
      </c>
      <c r="B181" s="53" t="s">
        <v>236</v>
      </c>
      <c r="C181" s="53">
        <f>SEA!B12</f>
        <v>0</v>
      </c>
      <c r="D181" s="49" t="s">
        <v>229</v>
      </c>
      <c r="E181" s="54" t="s">
        <v>236</v>
      </c>
      <c r="F181" s="54">
        <f>SEA!D12</f>
        <v>0</v>
      </c>
    </row>
    <row r="182" spans="1:6" x14ac:dyDescent="0.3">
      <c r="A182" s="5" t="s">
        <v>218</v>
      </c>
      <c r="B182" s="53" t="s">
        <v>236</v>
      </c>
      <c r="C182" s="53">
        <f>SEA!B13</f>
        <v>0</v>
      </c>
      <c r="D182" s="49" t="s">
        <v>218</v>
      </c>
      <c r="E182" s="54" t="s">
        <v>236</v>
      </c>
      <c r="F182" s="54">
        <f>SEA!D13</f>
        <v>0</v>
      </c>
    </row>
    <row r="183" spans="1:6" x14ac:dyDescent="0.3">
      <c r="A183" s="5" t="s">
        <v>226</v>
      </c>
      <c r="B183" s="53" t="s">
        <v>236</v>
      </c>
      <c r="C183" s="53">
        <f>SEA!B14</f>
        <v>0</v>
      </c>
      <c r="D183" s="49" t="s">
        <v>226</v>
      </c>
      <c r="E183" s="54" t="s">
        <v>236</v>
      </c>
      <c r="F183" s="54">
        <f>SEA!D14</f>
        <v>0</v>
      </c>
    </row>
    <row r="184" spans="1:6" x14ac:dyDescent="0.3">
      <c r="A184" s="5" t="s">
        <v>215</v>
      </c>
      <c r="B184" s="53" t="s">
        <v>236</v>
      </c>
      <c r="C184" s="53">
        <f>SEA!B15</f>
        <v>0</v>
      </c>
      <c r="D184" s="49" t="s">
        <v>215</v>
      </c>
      <c r="E184" s="54" t="s">
        <v>236</v>
      </c>
      <c r="F184" s="54">
        <f>SEA!D15</f>
        <v>0</v>
      </c>
    </row>
    <row r="185" spans="1:6" x14ac:dyDescent="0.3">
      <c r="A185" s="5" t="s">
        <v>216</v>
      </c>
      <c r="B185" s="53" t="s">
        <v>236</v>
      </c>
      <c r="C185" s="53">
        <f>SEA!B17</f>
        <v>0</v>
      </c>
      <c r="D185" s="49" t="s">
        <v>216</v>
      </c>
      <c r="E185" s="54" t="s">
        <v>236</v>
      </c>
      <c r="F185" s="54">
        <f>SEA!D17</f>
        <v>0</v>
      </c>
    </row>
    <row r="186" spans="1:6" x14ac:dyDescent="0.3">
      <c r="A186" s="5" t="s">
        <v>230</v>
      </c>
      <c r="B186" s="53" t="s">
        <v>236</v>
      </c>
      <c r="C186" s="53">
        <f>SEA!B18</f>
        <v>0</v>
      </c>
      <c r="D186" s="49" t="s">
        <v>230</v>
      </c>
      <c r="E186" s="54" t="s">
        <v>236</v>
      </c>
      <c r="F186" s="54">
        <f>SEA!D18</f>
        <v>0</v>
      </c>
    </row>
    <row r="187" spans="1:6" x14ac:dyDescent="0.3">
      <c r="A187" s="5" t="s">
        <v>212</v>
      </c>
      <c r="B187" s="53" t="s">
        <v>236</v>
      </c>
      <c r="C187" s="53">
        <f>SEA!B19</f>
        <v>0</v>
      </c>
      <c r="D187" s="49" t="s">
        <v>212</v>
      </c>
      <c r="E187" s="54" t="s">
        <v>236</v>
      </c>
      <c r="F187" s="54">
        <f>SEA!D19</f>
        <v>0</v>
      </c>
    </row>
    <row r="188" spans="1:6" x14ac:dyDescent="0.3">
      <c r="A188" s="5" t="s">
        <v>211</v>
      </c>
      <c r="B188" s="53" t="s">
        <v>236</v>
      </c>
      <c r="C188" s="53">
        <f>SEA!B20</f>
        <v>0</v>
      </c>
      <c r="D188" s="49" t="s">
        <v>211</v>
      </c>
      <c r="E188" s="54" t="s">
        <v>236</v>
      </c>
      <c r="F188" s="54">
        <f>SEA!D20</f>
        <v>0</v>
      </c>
    </row>
    <row r="189" spans="1:6" x14ac:dyDescent="0.3">
      <c r="A189" s="5" t="s">
        <v>227</v>
      </c>
      <c r="B189" s="53" t="s">
        <v>236</v>
      </c>
      <c r="C189" s="53">
        <f>SEA!B21</f>
        <v>0</v>
      </c>
      <c r="D189" s="49" t="s">
        <v>227</v>
      </c>
      <c r="E189" s="54" t="s">
        <v>236</v>
      </c>
      <c r="F189" s="54">
        <f>SEA!D21</f>
        <v>0</v>
      </c>
    </row>
    <row r="190" spans="1:6" x14ac:dyDescent="0.3">
      <c r="A190" s="5" t="s">
        <v>235</v>
      </c>
      <c r="B190" s="53" t="s">
        <v>236</v>
      </c>
      <c r="C190" s="53">
        <f>SEA!B22</f>
        <v>0</v>
      </c>
      <c r="D190" s="49" t="s">
        <v>235</v>
      </c>
      <c r="E190" s="54" t="s">
        <v>236</v>
      </c>
      <c r="F190" s="54">
        <f>SEA!D22</f>
        <v>0</v>
      </c>
    </row>
    <row r="191" spans="1:6" x14ac:dyDescent="0.3">
      <c r="A191" s="5" t="s">
        <v>244</v>
      </c>
      <c r="B191" s="53" t="s">
        <v>236</v>
      </c>
      <c r="C191" s="53">
        <f>SEA!B23</f>
        <v>0</v>
      </c>
      <c r="D191" s="49" t="s">
        <v>244</v>
      </c>
      <c r="E191" s="54" t="s">
        <v>236</v>
      </c>
      <c r="F191" s="54">
        <f>SEA!D23</f>
        <v>0</v>
      </c>
    </row>
    <row r="192" spans="1:6" x14ac:dyDescent="0.3">
      <c r="A192" s="5" t="s">
        <v>223</v>
      </c>
      <c r="B192" s="53" t="s">
        <v>236</v>
      </c>
      <c r="C192" s="53">
        <f>SEA!B24</f>
        <v>0</v>
      </c>
      <c r="D192" s="49" t="s">
        <v>223</v>
      </c>
      <c r="E192" s="54" t="s">
        <v>236</v>
      </c>
      <c r="F192" s="54">
        <f>SEA!D24</f>
        <v>0</v>
      </c>
    </row>
    <row r="193" spans="1:6" x14ac:dyDescent="0.3">
      <c r="A193" s="5" t="s">
        <v>231</v>
      </c>
      <c r="B193" s="53" t="s">
        <v>236</v>
      </c>
      <c r="C193" s="53">
        <f>SEA!B25</f>
        <v>0</v>
      </c>
      <c r="D193" s="49" t="s">
        <v>231</v>
      </c>
      <c r="E193" s="54" t="s">
        <v>236</v>
      </c>
      <c r="F193" s="54">
        <f>SEA!D25</f>
        <v>0</v>
      </c>
    </row>
    <row r="194" spans="1:6" x14ac:dyDescent="0.3">
      <c r="A194" s="5" t="s">
        <v>233</v>
      </c>
      <c r="B194" s="53" t="s">
        <v>236</v>
      </c>
      <c r="C194" s="53">
        <f>SEA!B29</f>
        <v>0</v>
      </c>
      <c r="D194" s="49" t="s">
        <v>233</v>
      </c>
      <c r="E194" s="54" t="s">
        <v>236</v>
      </c>
      <c r="F194" s="54">
        <f>SEA!D29</f>
        <v>0</v>
      </c>
    </row>
    <row r="195" spans="1:6" x14ac:dyDescent="0.3">
      <c r="A195" s="5" t="s">
        <v>224</v>
      </c>
      <c r="B195" s="53" t="s">
        <v>236</v>
      </c>
      <c r="C195" s="53">
        <f>SEA!B30</f>
        <v>0</v>
      </c>
      <c r="D195" s="49" t="s">
        <v>224</v>
      </c>
      <c r="E195" s="54" t="s">
        <v>236</v>
      </c>
      <c r="F195" s="54">
        <f>SEA!D30</f>
        <v>0</v>
      </c>
    </row>
    <row r="196" spans="1:6" x14ac:dyDescent="0.3">
      <c r="A196" s="5" t="s">
        <v>106</v>
      </c>
      <c r="B196" s="53" t="s">
        <v>236</v>
      </c>
      <c r="C196" s="53">
        <f>SEA!B32</f>
        <v>0</v>
      </c>
      <c r="D196" s="49" t="s">
        <v>106</v>
      </c>
      <c r="E196" s="54" t="s">
        <v>236</v>
      </c>
      <c r="F196" s="54">
        <f>SEA!D32</f>
        <v>0</v>
      </c>
    </row>
    <row r="197" spans="1:6" x14ac:dyDescent="0.3">
      <c r="A197" s="5" t="s">
        <v>36</v>
      </c>
      <c r="B197" s="53" t="s">
        <v>236</v>
      </c>
      <c r="C197" s="53">
        <f>SEA!B33</f>
        <v>0</v>
      </c>
      <c r="D197" s="49" t="s">
        <v>36</v>
      </c>
      <c r="E197" s="54" t="s">
        <v>236</v>
      </c>
      <c r="F197" s="54">
        <f>SEA!D33</f>
        <v>0</v>
      </c>
    </row>
    <row r="198" spans="1:6" x14ac:dyDescent="0.3">
      <c r="C198" s="6">
        <f>SUM(C1:C197)</f>
        <v>54</v>
      </c>
      <c r="F198" s="6">
        <f>SUM(F1:F197)</f>
        <v>385</v>
      </c>
    </row>
  </sheetData>
  <mergeCells count="3">
    <mergeCell ref="A1:C1"/>
    <mergeCell ref="D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ANT</vt:lpstr>
      <vt:lpstr>CAL</vt:lpstr>
      <vt:lpstr>CHI</vt:lpstr>
      <vt:lpstr>NEW</vt:lpstr>
      <vt:lpstr>OGDC</vt:lpstr>
      <vt:lpstr>SEA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Whatmore</dc:creator>
  <cp:lastModifiedBy>Ade Hill</cp:lastModifiedBy>
  <dcterms:created xsi:type="dcterms:W3CDTF">2026-03-04T11:36:11Z</dcterms:created>
  <dcterms:modified xsi:type="dcterms:W3CDTF">2026-04-13T15:10:09Z</dcterms:modified>
</cp:coreProperties>
</file>