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BT INTERNATIONAL RUGBY/2015/"/>
    </mc:Choice>
  </mc:AlternateContent>
  <xr:revisionPtr revIDLastSave="1" documentId="13_ncr:1_{7546FDCC-3487-4FDF-AA59-7546DDFA5C06}" xr6:coauthVersionLast="47" xr6:coauthVersionMax="47" xr10:uidLastSave="{5227DDB0-051D-44F2-B1AD-41B015441452}"/>
  <bookViews>
    <workbookView xWindow="-110" yWindow="-110" windowWidth="19420" windowHeight="10420" tabRatio="911" xr2:uid="{00000000-000D-0000-FFFF-FFFF00000000}"/>
  </bookViews>
  <sheets>
    <sheet name="AR" sheetId="9" r:id="rId1"/>
    <sheet name="AU" sheetId="10" r:id="rId2"/>
    <sheet name="CA" sheetId="14" r:id="rId3"/>
    <sheet name="EN" sheetId="11" r:id="rId4"/>
    <sheet name="FR" sheetId="13" r:id="rId5"/>
    <sheet name="GE" sheetId="20" r:id="rId6"/>
    <sheet name="IR" sheetId="16" r:id="rId7"/>
    <sheet name="IT" sheetId="17" r:id="rId8"/>
    <sheet name="FJ" sheetId="12" r:id="rId9"/>
    <sheet name="JP" sheetId="18" r:id="rId10"/>
    <sheet name="NM" sheetId="19" r:id="rId11"/>
    <sheet name="NZ" sheetId="15" r:id="rId12"/>
    <sheet name="RM" sheetId="23" r:id="rId13"/>
    <sheet name="SM" sheetId="24" r:id="rId14"/>
    <sheet name="SC" sheetId="25" r:id="rId15"/>
    <sheet name="SA" sheetId="26" r:id="rId16"/>
    <sheet name="TG" sheetId="27" r:id="rId17"/>
    <sheet name="US" sheetId="28" r:id="rId18"/>
    <sheet name="UR" sheetId="29" r:id="rId19"/>
    <sheet name="WL" sheetId="30" r:id="rId20"/>
  </sheets>
  <definedNames>
    <definedName name="argoveralllb">AR!$I$19</definedName>
    <definedName name="argoverallptsag">AR!$G$19</definedName>
    <definedName name="argoverallptsfor">AR!$F$19</definedName>
    <definedName name="argoverallreds">AR!$O$19</definedName>
    <definedName name="argoveralltb">AR!$H$19</definedName>
    <definedName name="argoveralltbcon">AR!$P$19</definedName>
    <definedName name="argoveralltries">AR!$J$19</definedName>
    <definedName name="argoveralltriescon">AR!$R$19</definedName>
    <definedName name="argoverallyellows">AR!$N$19</definedName>
    <definedName name="Argpooldrawn">AR!$AA$17</definedName>
    <definedName name="Argpoollb">AR!$I$17</definedName>
    <definedName name="Argpoollost">AR!$AB$17</definedName>
    <definedName name="Argpoolpld">AR!$Y$17</definedName>
    <definedName name="Argpoolptsag">AR!$G$17</definedName>
    <definedName name="Argpoolreds">AR!$O$17</definedName>
    <definedName name="Argpooltb">AR!$H$17</definedName>
    <definedName name="Argpooltbcon">AR!$P$17</definedName>
    <definedName name="Argpooltriescon">AR!$R$17</definedName>
    <definedName name="Argpooltriesfor">AR!$J$17</definedName>
    <definedName name="Argpoolwon">AR!$Z$17</definedName>
    <definedName name="Argpoolyellows">AR!$N$17</definedName>
    <definedName name="Argptsfor">AR!$F$17</definedName>
    <definedName name="ausbp">AU!$P$16</definedName>
    <definedName name="ausd">AU!$AA$15</definedName>
    <definedName name="ausl">AU!$AB$15</definedName>
    <definedName name="auslb">AU!$Q$15</definedName>
    <definedName name="auslbcon">AU!$Q$15</definedName>
    <definedName name="ausoveralldrawn">AU!$AA$17</definedName>
    <definedName name="ausoveralllost">AU!$AB$17</definedName>
    <definedName name="ausoverallpld">AU!$Y$17</definedName>
    <definedName name="ausoverallptsaga">AU!$G$17</definedName>
    <definedName name="ausoverallptsfor">AU!$F$17</definedName>
    <definedName name="ausoveralltriescon">AU!$R$17</definedName>
    <definedName name="ausoveralltriesscored">AU!$J$17</definedName>
    <definedName name="ausoverallwon">AU!$Z$17</definedName>
    <definedName name="auspl">AU!$Y$15</definedName>
    <definedName name="auspooldrawn">AU!$AA$15</definedName>
    <definedName name="auspoollb">AU!$I$15</definedName>
    <definedName name="auspoollost">AU!$AB$15</definedName>
    <definedName name="auspoolpld">AU!$Y$15</definedName>
    <definedName name="auspoolptsag">AU!$G$15</definedName>
    <definedName name="auspoolptsfor">AU!$F$15</definedName>
    <definedName name="auspooltb">AU!$H$15</definedName>
    <definedName name="auspooltriescon">AU!$R$15</definedName>
    <definedName name="auspooltriesscored">AU!$J$15</definedName>
    <definedName name="auspoolwon">AU!$Z$15</definedName>
    <definedName name="ausptsa">AU!$G$15</definedName>
    <definedName name="ausptsf">AU!$F$15</definedName>
    <definedName name="ausred">AU!$O$17</definedName>
    <definedName name="austb">AU!$P$15</definedName>
    <definedName name="austbcon">AU!$P$15</definedName>
    <definedName name="austra">AU!$R$15</definedName>
    <definedName name="austrf">AU!$J$15</definedName>
    <definedName name="auswon">AU!$Z$15</definedName>
    <definedName name="ausyellow">AU!$N$17</definedName>
    <definedName name="bathbonus">AR!#REF!</definedName>
    <definedName name="bathbonusccorrect">AR!#REF!</definedName>
    <definedName name="bathconceded">AR!#REF!</definedName>
    <definedName name="bathdrawn">AR!#REF!</definedName>
    <definedName name="bathdropgoals">AR!#REF!</definedName>
    <definedName name="bathlost">AR!#REF!</definedName>
    <definedName name="bathpld">AR!#REF!</definedName>
    <definedName name="bathpodrawn">AR!#REF!</definedName>
    <definedName name="bathpolost">AR!#REF!</definedName>
    <definedName name="bathpopld">AR!#REF!</definedName>
    <definedName name="bathpoptsconceded">AR!#REF!</definedName>
    <definedName name="bathpoptsscored">AR!#REF!</definedName>
    <definedName name="bathpored">AR!#REF!</definedName>
    <definedName name="bathpotriesconceded">AR!#REF!</definedName>
    <definedName name="bathpotriesscored">AR!#REF!</definedName>
    <definedName name="bathpowon">AR!#REF!</definedName>
    <definedName name="bathpoyellow">AR!#REF!</definedName>
    <definedName name="bathred">AR!#REF!</definedName>
    <definedName name="bathscored">AR!#REF!</definedName>
    <definedName name="bathtriesconceded">AR!#REF!</definedName>
    <definedName name="bathtriesscored">AR!#REF!</definedName>
    <definedName name="bathtrybonus">AR!#REF!</definedName>
    <definedName name="bathtrybonusconceded">AR!#REF!</definedName>
    <definedName name="bathwon">AR!#REF!</definedName>
    <definedName name="bathyellow">AR!#REF!</definedName>
    <definedName name="canlb">CA!$I$14</definedName>
    <definedName name="canlbcon">CA!$Q$14</definedName>
    <definedName name="canoveralldrwn">CA!#REF!</definedName>
    <definedName name="canoveralllost">CA!#REF!</definedName>
    <definedName name="canoverallpld">CA!#REF!</definedName>
    <definedName name="canoverallptsag">CA!#REF!</definedName>
    <definedName name="canoverallptsscored">CA!#REF!</definedName>
    <definedName name="canoveralltriescon">CA!#REF!</definedName>
    <definedName name="canoveralltriesscored">CA!#REF!</definedName>
    <definedName name="canoverallwon">CA!#REF!</definedName>
    <definedName name="canpooldrawn">CA!$AA$14</definedName>
    <definedName name="canpoollost">CA!$AB$14</definedName>
    <definedName name="canpoolpld">CA!$Y$14</definedName>
    <definedName name="canpoolptsag">CA!$G$14</definedName>
    <definedName name="canpoolptsscored">CA!$F$14</definedName>
    <definedName name="canpooltriescon">CA!$R$14</definedName>
    <definedName name="canpooltriesscored">CA!$J$14</definedName>
    <definedName name="canpoolwoin">CA!$Z$14</definedName>
    <definedName name="canred">CA!$O$14</definedName>
    <definedName name="cantb">CA!$H$14</definedName>
    <definedName name="cantbcon">CA!$P$14</definedName>
    <definedName name="canyellow">CA!$N$14</definedName>
    <definedName name="englb">EN!$I$15</definedName>
    <definedName name="englbcon">EN!$Q$15</definedName>
    <definedName name="engoveralldrawn">EN!#REF!</definedName>
    <definedName name="engoveralllost">EN!#REF!</definedName>
    <definedName name="engoverallpld">EN!#REF!</definedName>
    <definedName name="engoverallptsag">EN!#REF!</definedName>
    <definedName name="engoverallptsscored">EN!#REF!</definedName>
    <definedName name="engoveralltriescon">EN!#REF!</definedName>
    <definedName name="engoveralltriesscored">EN!#REF!</definedName>
    <definedName name="engoverallwon">EN!#REF!</definedName>
    <definedName name="engpooldrawn">EN!$AA$15</definedName>
    <definedName name="engpoollost">EN!$AB$15</definedName>
    <definedName name="engpoolpld">EN!$Y$15</definedName>
    <definedName name="engpoolptsag">EN!$G$15</definedName>
    <definedName name="engpoolptsscored">EN!$F$15</definedName>
    <definedName name="engpooltriescon">EN!$R$15</definedName>
    <definedName name="engpooltriesscored">EN!$J$15</definedName>
    <definedName name="engpoolwon">EN!$Z$15</definedName>
    <definedName name="engred">EN!#REF!</definedName>
    <definedName name="engtb">EN!$H$15</definedName>
    <definedName name="engtbcon">EN!$P$15</definedName>
    <definedName name="engtriescon">EN!$R$15</definedName>
    <definedName name="engyellow">EN!#REF!</definedName>
    <definedName name="exeterbonus">AU!#REF!</definedName>
    <definedName name="exeterconceded">AU!#REF!</definedName>
    <definedName name="exeterdrawn">AU!#REF!</definedName>
    <definedName name="exeterlosingbonus">AU!#REF!</definedName>
    <definedName name="exeterlosingbonusconceded">AU!#REF!</definedName>
    <definedName name="exeterlost">AU!#REF!</definedName>
    <definedName name="exeterpld">AU!#REF!</definedName>
    <definedName name="exeterred">AU!#REF!</definedName>
    <definedName name="exeterscored">AU!#REF!</definedName>
    <definedName name="exetertriesconceded">AU!#REF!</definedName>
    <definedName name="exetertriesscored">AU!#REF!</definedName>
    <definedName name="exetertrybonusconceded">AU!#REF!</definedName>
    <definedName name="exetertrybonusscored">AU!#REF!</definedName>
    <definedName name="exeterwon">AU!#REF!</definedName>
    <definedName name="exeteryellow">AU!#REF!</definedName>
    <definedName name="feapoolptsag">FR!$G$16</definedName>
    <definedName name="fijlb">FJ!$I$13</definedName>
    <definedName name="fijlbcon">FJ!$Q$13</definedName>
    <definedName name="fijoveralldrawn">FJ!#REF!</definedName>
    <definedName name="fijoveralllost">FJ!#REF!</definedName>
    <definedName name="fijoverallpld">FJ!#REF!</definedName>
    <definedName name="fijoverallptsaga">FJ!#REF!</definedName>
    <definedName name="fijoverallptsscored">FJ!#REF!</definedName>
    <definedName name="fijoveralltriescon">FJ!#REF!</definedName>
    <definedName name="fijoveralltriesscored">FJ!#REF!</definedName>
    <definedName name="fijoverallwon">FJ!#REF!</definedName>
    <definedName name="Fijpooldrawn">FJ!$AA$13</definedName>
    <definedName name="Fijpoollost">FJ!$AB$13</definedName>
    <definedName name="Fijpoolpld">FJ!$Y$13</definedName>
    <definedName name="Fijpoolptsag">FJ!$G$13</definedName>
    <definedName name="Fijpoolptsscored">FJ!$F$13</definedName>
    <definedName name="Fijpooltriescon">FJ!$R$13</definedName>
    <definedName name="Fijpooltriesscored">FJ!$J$13</definedName>
    <definedName name="Fijpoolwon">FJ!$Z$13</definedName>
    <definedName name="fijred">FJ!$O$13</definedName>
    <definedName name="fijtb">FJ!$H$13</definedName>
    <definedName name="fijtbcon">FJ!$P$13</definedName>
    <definedName name="fijyellow">FJ!$N$13</definedName>
    <definedName name="fralb">FR!$I$16</definedName>
    <definedName name="fralbcon">FR!$Q$16</definedName>
    <definedName name="fraoveralldrawn">FR!$AA$18</definedName>
    <definedName name="fraoveralllost">FR!$AB$18</definedName>
    <definedName name="fraoverallpld">FR!$Y$18</definedName>
    <definedName name="fraoverallptsag">FR!$G$18</definedName>
    <definedName name="fraoverallptsscored">FR!$F$18</definedName>
    <definedName name="fraoveralltriescon">FR!$R$18</definedName>
    <definedName name="fraoveralltriesscored">FR!$J$18</definedName>
    <definedName name="fraoverallwon">FR!$Z$18</definedName>
    <definedName name="frapooldrawn">FR!$AA$16</definedName>
    <definedName name="frapoollost">FR!$AB$16</definedName>
    <definedName name="frapoolpld">FR!$Y$16</definedName>
    <definedName name="frapoolptsscored">FR!$F$16</definedName>
    <definedName name="frapooltriescon">FR!$R$16</definedName>
    <definedName name="frapooltriesscored">FR!$J$16</definedName>
    <definedName name="frapoolwon">FR!$Z$16</definedName>
    <definedName name="frared">FR!$O$18</definedName>
    <definedName name="fratb">FR!$H$16</definedName>
    <definedName name="fratbcon">FR!$P$16</definedName>
    <definedName name="frayellow">FR!$N$18</definedName>
    <definedName name="geolb">GE!$I$17</definedName>
    <definedName name="geolbcon">GE!$Q$17</definedName>
    <definedName name="geooveralldrawn">GE!#REF!</definedName>
    <definedName name="geooveralllost">GE!#REF!</definedName>
    <definedName name="geooverallpld">GE!#REF!</definedName>
    <definedName name="geooverallptsag">GE!#REF!</definedName>
    <definedName name="geooverallptsscored">GE!#REF!</definedName>
    <definedName name="geooveralltriescon">GE!#REF!</definedName>
    <definedName name="geooveralltriesscored">GE!#REF!</definedName>
    <definedName name="geooverallwon">GE!#REF!</definedName>
    <definedName name="geopooldrawn">GE!$AA$17</definedName>
    <definedName name="geopoollost">GE!$AB$17</definedName>
    <definedName name="geopoolpld">GE!$Y$17</definedName>
    <definedName name="geopoolptsag">GE!$G$17</definedName>
    <definedName name="geopoolptsscored">GE!$F$17</definedName>
    <definedName name="geopooltriescon">GE!$R$17</definedName>
    <definedName name="geopooltriesscored">GE!$J$17</definedName>
    <definedName name="geopoolwon">GE!$Z$17</definedName>
    <definedName name="geored">GE!#REF!</definedName>
    <definedName name="geotb">GE!$H$17</definedName>
    <definedName name="geotbcon">GE!$P$17</definedName>
    <definedName name="geoyellow">GE!#REF!</definedName>
    <definedName name="glosbonus">EN!#REF!</definedName>
    <definedName name="glosconceded">EN!#REF!</definedName>
    <definedName name="glosdrawn">EN!#REF!</definedName>
    <definedName name="gloslosingbonus">EN!#REF!</definedName>
    <definedName name="gloslosingbonusconceded">EN!#REF!</definedName>
    <definedName name="gloslost">EN!#REF!</definedName>
    <definedName name="glosplayed">EN!#REF!</definedName>
    <definedName name="glosred">EN!#REF!</definedName>
    <definedName name="glosscored">EN!#REF!</definedName>
    <definedName name="glostries">EN!#REF!</definedName>
    <definedName name="glostriesconceded">EN!#REF!</definedName>
    <definedName name="glostrybonus">EN!#REF!</definedName>
    <definedName name="glostrybonusconceded">EN!#REF!</definedName>
    <definedName name="gloswon">EN!#REF!</definedName>
    <definedName name="glosyellow">EN!#REF!</definedName>
    <definedName name="harbonus">FJ!#REF!</definedName>
    <definedName name="harconceded">FJ!#REF!</definedName>
    <definedName name="hardrawn">FJ!#REF!</definedName>
    <definedName name="harlosingbonus">FJ!#REF!</definedName>
    <definedName name="harlosingbonusconceded">FJ!#REF!</definedName>
    <definedName name="harlost">FJ!#REF!</definedName>
    <definedName name="harplayed">FJ!#REF!</definedName>
    <definedName name="harred">FJ!#REF!</definedName>
    <definedName name="harscored">FJ!#REF!</definedName>
    <definedName name="hartriesconceded">FJ!#REF!</definedName>
    <definedName name="hartriesscored">FJ!#REF!</definedName>
    <definedName name="hartrybonus">FJ!#REF!</definedName>
    <definedName name="hartrybonusconceded">FJ!#REF!</definedName>
    <definedName name="harwon">FJ!#REF!</definedName>
    <definedName name="haryellow">FJ!#REF!</definedName>
    <definedName name="irelb">IR!$I$17</definedName>
    <definedName name="irelbcon">IR!$Q$17</definedName>
    <definedName name="ireoveralldrawn">IR!$AA$19</definedName>
    <definedName name="ireoveralllost">IR!$AB$19</definedName>
    <definedName name="ireoverallpld">IR!$Y$19</definedName>
    <definedName name="ireoverallptsag">IR!$G$19</definedName>
    <definedName name="ireoverallptsscored">IR!$F$19</definedName>
    <definedName name="ireoveralltriescon">IR!$R$19</definedName>
    <definedName name="ireoveralltriesscored">IR!$J$19</definedName>
    <definedName name="ireoverallwon">IR!$Z$19</definedName>
    <definedName name="irepooldrawn">IR!$AA$17</definedName>
    <definedName name="irepoollost">IR!$AB$17</definedName>
    <definedName name="irepoolpld">IR!$Y$17</definedName>
    <definedName name="irepoolptsag">IR!$G$17</definedName>
    <definedName name="irepoolptsscored">IR!$F$17</definedName>
    <definedName name="irepooltriescon">IR!$R$17</definedName>
    <definedName name="irepooltriesscored">IR!$J$17</definedName>
    <definedName name="irepoolwon">IR!$Z$17</definedName>
    <definedName name="irered">IR!$O$19</definedName>
    <definedName name="iretb">IR!$H$17</definedName>
    <definedName name="iretbcon">IR!$P$17</definedName>
    <definedName name="ireyellow">IR!$N$19</definedName>
    <definedName name="italb">IT!$I$15</definedName>
    <definedName name="italbcon">IT!$Q$15</definedName>
    <definedName name="itaoveralldrawn">IT!#REF!</definedName>
    <definedName name="itaoveralllost">IT!#REF!</definedName>
    <definedName name="itaoverallpld">IT!#REF!</definedName>
    <definedName name="itaoverallptsag">IT!#REF!</definedName>
    <definedName name="itaoverallptsscored">IT!#REF!</definedName>
    <definedName name="itaoveralltriesscored">IT!#REF!</definedName>
    <definedName name="itaoverallwon">IT!#REF!</definedName>
    <definedName name="itapooldrawm">IT!$AA$15</definedName>
    <definedName name="itapoollost">IT!$AB$15</definedName>
    <definedName name="itapoolpld">IT!$Y$15</definedName>
    <definedName name="itapoolptsag">IT!$G$15</definedName>
    <definedName name="itapoolptsscored">IT!$F$15</definedName>
    <definedName name="itapooltriescon">IT!$R$15</definedName>
    <definedName name="itapooltriesscored">IT!$J$15</definedName>
    <definedName name="itapoolwon">IT!$Z$15</definedName>
    <definedName name="itared">IT!#REF!</definedName>
    <definedName name="itatb">IT!$H$15</definedName>
    <definedName name="itatbcon">IT!$P$15</definedName>
    <definedName name="itatriescon">IT!#REF!</definedName>
    <definedName name="itayellow">IT!#REF!</definedName>
    <definedName name="jpnlb">JP!$I$17</definedName>
    <definedName name="jpnlbcon">JP!$Q$17</definedName>
    <definedName name="jpnoveralldrawn">JP!#REF!</definedName>
    <definedName name="jpnoveralllost">JP!#REF!</definedName>
    <definedName name="jpnoverallpld">JP!#REF!</definedName>
    <definedName name="jpnoverallptsag">JP!#REF!</definedName>
    <definedName name="jpnoverallptsscored">JP!#REF!</definedName>
    <definedName name="jpnoveralltriescon">JP!#REF!</definedName>
    <definedName name="jpnoveralltriesscored">JP!#REF!</definedName>
    <definedName name="jpnoverallwon">JP!#REF!</definedName>
    <definedName name="jpnpooldrawn">JP!$AA$17</definedName>
    <definedName name="jpnpoollost">JP!$AB$17</definedName>
    <definedName name="jpnpoolpld">JP!$Y$17</definedName>
    <definedName name="jpnpoolptsag">JP!$G$17</definedName>
    <definedName name="jpnpoolptsscored">JP!$F$17</definedName>
    <definedName name="jpnpooltriescon">JP!$R$17</definedName>
    <definedName name="jpnpooltriesscored">JP!$J$17</definedName>
    <definedName name="jpnpoolwon">JP!$Z$17</definedName>
    <definedName name="jpnred">JP!#REF!</definedName>
    <definedName name="jpntb">JP!$H$17</definedName>
    <definedName name="jpntbcon">JP!$P$17</definedName>
    <definedName name="jpnyellow">JP!#REF!</definedName>
    <definedName name="leicesterpoconceded">FR!#REF!</definedName>
    <definedName name="leicesterpolost">FR!#REF!</definedName>
    <definedName name="leicesterpoplayed">FR!#REF!</definedName>
    <definedName name="leicesterpored">FR!#REF!</definedName>
    <definedName name="leicesterposcored">FR!#REF!</definedName>
    <definedName name="leicesterpotriesconceded">FR!#REF!</definedName>
    <definedName name="leicesterpotriesscored">FR!#REF!</definedName>
    <definedName name="leicesterpowon">FR!#REF!</definedName>
    <definedName name="leicesterpoyellow">FR!#REF!</definedName>
    <definedName name="leicsbonus">FR!#REF!</definedName>
    <definedName name="leicsconceded">FR!#REF!</definedName>
    <definedName name="leicsdrawn">FR!#REF!</definedName>
    <definedName name="leicslosingbonus">FR!#REF!</definedName>
    <definedName name="leicslosingbonusconceded">FR!#REF!</definedName>
    <definedName name="leicslost">FR!#REF!</definedName>
    <definedName name="leicsplayed">FR!#REF!</definedName>
    <definedName name="leicsred">FR!#REF!</definedName>
    <definedName name="leicsscored">FR!#REF!</definedName>
    <definedName name="leicstries">FR!#REF!</definedName>
    <definedName name="leicstriesconceded">FR!#REF!</definedName>
    <definedName name="leicstrybonus">FR!#REF!</definedName>
    <definedName name="leicstrybonusconceded">FR!#REF!</definedName>
    <definedName name="leicswon">FR!#REF!</definedName>
    <definedName name="leicsyellow">FR!#REF!</definedName>
    <definedName name="libonus">CA!#REF!</definedName>
    <definedName name="liconceded">CA!#REF!</definedName>
    <definedName name="lidrawn">CA!#REF!</definedName>
    <definedName name="lilosingbonus">CA!#REF!</definedName>
    <definedName name="lilosingbonusconceded">CA!#REF!</definedName>
    <definedName name="lilost">CA!#REF!</definedName>
    <definedName name="liplayed">CA!#REF!</definedName>
    <definedName name="lired">CA!#REF!</definedName>
    <definedName name="liscored">CA!#REF!</definedName>
    <definedName name="litries">CA!#REF!</definedName>
    <definedName name="litriesconceded">CA!#REF!</definedName>
    <definedName name="litrybonus">CA!#REF!</definedName>
    <definedName name="litrybonusconceded">CA!#REF!</definedName>
    <definedName name="liwon">CA!#REF!</definedName>
    <definedName name="liyellow">CA!#REF!</definedName>
    <definedName name="lweagainst">GE!#REF!</definedName>
    <definedName name="lwedrawn">GE!#REF!</definedName>
    <definedName name="lwelosingbonus">GE!#REF!</definedName>
    <definedName name="lwelosingbonusonceded">GE!#REF!</definedName>
    <definedName name="lwelost">GE!#REF!</definedName>
    <definedName name="lweplayed">GE!#REF!</definedName>
    <definedName name="lwered">GE!#REF!</definedName>
    <definedName name="lwescored">GE!#REF!</definedName>
    <definedName name="lwetriesconceded">GE!#REF!</definedName>
    <definedName name="lwetriesscored">GE!#REF!</definedName>
    <definedName name="lwetrybonus">GE!#REF!</definedName>
    <definedName name="lwetrybonusconceded">GE!#REF!</definedName>
    <definedName name="lwewon">GE!#REF!</definedName>
    <definedName name="lweyellow">GE!#REF!</definedName>
    <definedName name="namlb">NM!$I$15</definedName>
    <definedName name="namlbcon">NM!$Q$15</definedName>
    <definedName name="namoveralldrawn">NM!#REF!</definedName>
    <definedName name="namoveralllost">NM!#REF!</definedName>
    <definedName name="namoverallpld">NM!#REF!</definedName>
    <definedName name="namoverallptsag">NM!#REF!</definedName>
    <definedName name="namoverallptsscored">NM!#REF!</definedName>
    <definedName name="namoveralltriescon">NM!#REF!</definedName>
    <definedName name="namoveralltriesscored">NM!#REF!</definedName>
    <definedName name="namoverallwon">NM!#REF!</definedName>
    <definedName name="nampooldrawn">NM!$AA$15</definedName>
    <definedName name="nampoollost">NM!$AB$15</definedName>
    <definedName name="nampoolpld">NM!$Y$15</definedName>
    <definedName name="nampoolptsag">NM!$G$15</definedName>
    <definedName name="nampoolptsscored">NM!$F$15</definedName>
    <definedName name="nampooltriescon">NM!$R$15</definedName>
    <definedName name="nampooltriesscored">NM!$J$15</definedName>
    <definedName name="nampoolwon">NM!$Z$15</definedName>
    <definedName name="namred">NM!#REF!</definedName>
    <definedName name="namtb">NM!$H$15</definedName>
    <definedName name="namtbcon">NM!$P$15</definedName>
    <definedName name="namyellow">NM!#REF!</definedName>
    <definedName name="newcbonus">IR!#REF!</definedName>
    <definedName name="newcconceded">IR!#REF!</definedName>
    <definedName name="newcdrawn">IR!#REF!</definedName>
    <definedName name="newclosingbonus">IR!#REF!</definedName>
    <definedName name="newclosingbonusconceded">IR!#REF!</definedName>
    <definedName name="newclost">IR!#REF!</definedName>
    <definedName name="newcplayed">IR!#REF!</definedName>
    <definedName name="newcred">IR!#REF!</definedName>
    <definedName name="newcscored">IR!#REF!</definedName>
    <definedName name="newctriesconceded">IR!#REF!</definedName>
    <definedName name="newctriesscored">IR!#REF!</definedName>
    <definedName name="newctrybonus">IR!#REF!</definedName>
    <definedName name="newctrybonusconceded">IR!#REF!</definedName>
    <definedName name="newcwon">IR!#REF!</definedName>
    <definedName name="newcyellow">IR!#REF!</definedName>
    <definedName name="nzllb">NZ!$I$15</definedName>
    <definedName name="nzllbcon">NZ!$Q$17</definedName>
    <definedName name="nzloveralldrawn">NZ!$AA$17</definedName>
    <definedName name="nzloveralllost">NZ!$AB$17</definedName>
    <definedName name="nzloverallpld">NZ!$Y$17</definedName>
    <definedName name="nzloverallptsag">NZ!$G$17</definedName>
    <definedName name="nzloverallptsscored">NZ!$F$17</definedName>
    <definedName name="nzloveralltriescon">NZ!$R$17</definedName>
    <definedName name="nzloveralltriesscored">NZ!$J$17</definedName>
    <definedName name="nzloverallwon">NZ!$Z$17</definedName>
    <definedName name="nzlpooldrawn">NZ!$AA$15</definedName>
    <definedName name="nzlpoollost">NZ!$AB$15</definedName>
    <definedName name="nzlpoolpld">NZ!$Y$15</definedName>
    <definedName name="nzlpoolptsag">NZ!$G$15</definedName>
    <definedName name="nzlpoolptsscored">NZ!$F$15</definedName>
    <definedName name="nzlpooltriescon">NZ!$R$15</definedName>
    <definedName name="nzlpooltriesscored">NZ!$J$15</definedName>
    <definedName name="nzlpoolwon">NZ!$Z$15</definedName>
    <definedName name="nzlred">NZ!$O$17</definedName>
    <definedName name="nzltb">NZ!$H$15</definedName>
    <definedName name="nzltbcon">NZ!$P$17</definedName>
    <definedName name="nzlyellow">NZ!$N$17</definedName>
    <definedName name="quinspoconceded">FJ!#REF!</definedName>
    <definedName name="quinspolost">FJ!#REF!</definedName>
    <definedName name="quinspoplayed">FJ!#REF!</definedName>
    <definedName name="quinspored">FJ!#REF!</definedName>
    <definedName name="quinsposcored">FJ!#REF!</definedName>
    <definedName name="quinspotriesconceded">FJ!#REF!</definedName>
    <definedName name="quinspotriesscored">FJ!#REF!</definedName>
    <definedName name="quinspowon">FJ!#REF!</definedName>
    <definedName name="quinspoyellow">FJ!#REF!</definedName>
    <definedName name="romlb">RM!$I$16</definedName>
    <definedName name="romlbcon">RM!$Q$16</definedName>
    <definedName name="romoveralldrawn">RM!#REF!</definedName>
    <definedName name="romoveralllost">RM!#REF!</definedName>
    <definedName name="romoverallpld">RM!#REF!</definedName>
    <definedName name="romoverallptsag">RM!#REF!</definedName>
    <definedName name="romoverallptsscored">RM!#REF!</definedName>
    <definedName name="romoveralltriescon">RM!#REF!</definedName>
    <definedName name="romoveralltriesscored">RM!#REF!</definedName>
    <definedName name="romoverallwon">RM!#REF!</definedName>
    <definedName name="rompooldrawn">RM!$AA$16</definedName>
    <definedName name="rompoollost">RM!$AB$16</definedName>
    <definedName name="rompoolpld">RM!$Y$16</definedName>
    <definedName name="rompoolptsag">RM!$G$16</definedName>
    <definedName name="rompoolptsscored">RM!$F$16</definedName>
    <definedName name="rompooltriescon">RM!$R$16</definedName>
    <definedName name="rompooltriesscored">RM!$J$16</definedName>
    <definedName name="rompoolwon">RM!$Z$16</definedName>
    <definedName name="romred">RM!#REF!</definedName>
    <definedName name="romtb">RM!$H$16</definedName>
    <definedName name="romtbcon">RM!$P$16</definedName>
    <definedName name="romyellow">RM!#REF!</definedName>
    <definedName name="rsalb">SA!$I$14</definedName>
    <definedName name="rsalbcon">SA!$Q$14</definedName>
    <definedName name="rsaoveralldrawn">SA!$AA$16</definedName>
    <definedName name="rsaoveralllost">SA!$AB$16</definedName>
    <definedName name="rsaoverallpld">SA!$Y$16</definedName>
    <definedName name="rsaoverallptsag">SA!$G$16</definedName>
    <definedName name="rsaoverallptsscored">SA!$F$16</definedName>
    <definedName name="rsaoveralltriescon">SA!$R$16</definedName>
    <definedName name="rsaoveralltriesscored">SA!$J$16</definedName>
    <definedName name="rsaoverallwon">SA!$Z$16</definedName>
    <definedName name="rsapooldrawn">SA!$AA$14</definedName>
    <definedName name="rsapoollost">SA!$AB$14</definedName>
    <definedName name="rsapoolpld">SA!$Y$14</definedName>
    <definedName name="rsapoolptsag">SA!$G$14</definedName>
    <definedName name="rsapoolptsscored">SA!$F$14</definedName>
    <definedName name="rsapooltriescon">SA!$R$14</definedName>
    <definedName name="rsapooltriesscored">SA!$J$14</definedName>
    <definedName name="rsapoolwon">SA!$Z$14</definedName>
    <definedName name="rsared">SA!$O$16</definedName>
    <definedName name="rsatb">SA!$H$14</definedName>
    <definedName name="rsatbcon">SA!$P$14</definedName>
    <definedName name="rsayellow">SA!$N$16</definedName>
    <definedName name="sainstpotriesconcededcorrect">IT!#REF!</definedName>
    <definedName name="sainstpowon">IT!#REF!</definedName>
    <definedName name="saintsbonus">IT!#REF!</definedName>
    <definedName name="saintsconceded">IT!#REF!</definedName>
    <definedName name="saintsdrawn">IT!#REF!</definedName>
    <definedName name="saintslosingbonus">IT!#REF!</definedName>
    <definedName name="saintslosingbonusconceded">IT!#REF!</definedName>
    <definedName name="saintslost">IT!#REF!</definedName>
    <definedName name="saintsplayed">IT!#REF!</definedName>
    <definedName name="saintspoconceded">IT!#REF!</definedName>
    <definedName name="saintspodrawn">IT!#REF!</definedName>
    <definedName name="saintspolost">IT!#REF!</definedName>
    <definedName name="saintspoplayed">IT!#REF!</definedName>
    <definedName name="saintspored">IT!#REF!</definedName>
    <definedName name="saintsposcored">IT!#REF!</definedName>
    <definedName name="saintspotriesconceded">IT!#REF!</definedName>
    <definedName name="saintspotriesscored">IT!#REF!</definedName>
    <definedName name="Saintspoyellow">IT!#REF!</definedName>
    <definedName name="saintsred">IT!#REF!</definedName>
    <definedName name="saintsscored">IT!#REF!</definedName>
    <definedName name="saintstriesconceded">IT!#REF!</definedName>
    <definedName name="saintstriesscored">IT!#REF!</definedName>
    <definedName name="saintstrybonus">IT!#REF!</definedName>
    <definedName name="saintstrybonusconceded">IT!#REF!</definedName>
    <definedName name="saintswon">IT!#REF!</definedName>
    <definedName name="saintsyellow">IT!#REF!</definedName>
    <definedName name="salebonus">JP!#REF!</definedName>
    <definedName name="saleconceded">JP!#REF!</definedName>
    <definedName name="saledrawn">JP!#REF!</definedName>
    <definedName name="salelosingbonus">JP!#REF!</definedName>
    <definedName name="salelosingbonusconceded">JP!#REF!</definedName>
    <definedName name="salelost">JP!#REF!</definedName>
    <definedName name="saleplayed">JP!#REF!</definedName>
    <definedName name="salered">JP!#REF!</definedName>
    <definedName name="salescored">JP!#REF!</definedName>
    <definedName name="saletriesconceded">JP!#REF!</definedName>
    <definedName name="saletriesscored">JP!#REF!</definedName>
    <definedName name="saletrybonus">JP!#REF!</definedName>
    <definedName name="saletrybonusconceded">JP!#REF!</definedName>
    <definedName name="salewon">JP!#REF!</definedName>
    <definedName name="saleyellow">JP!#REF!</definedName>
    <definedName name="samlb">SM!$I$12</definedName>
    <definedName name="samlbcon">SM!$Q$12</definedName>
    <definedName name="samoveralldrawn">SM!#REF!</definedName>
    <definedName name="samoveralllost">SM!#REF!</definedName>
    <definedName name="samoverallpld">SM!#REF!</definedName>
    <definedName name="samoverallptsag">SM!#REF!</definedName>
    <definedName name="samoverallptsscored">SM!#REF!</definedName>
    <definedName name="samoveralltriescon">SM!#REF!</definedName>
    <definedName name="samoveralltriesscored">SM!#REF!</definedName>
    <definedName name="samoverallwon">SM!#REF!</definedName>
    <definedName name="sampooldrawn">SM!$AA$12</definedName>
    <definedName name="sampoollost">SM!$AB$12</definedName>
    <definedName name="sampoolpld">SM!$Y$12</definedName>
    <definedName name="sampoolptsag">SM!$G$12</definedName>
    <definedName name="sampoolptsscored">SM!$F$12</definedName>
    <definedName name="sampooltriescon">SM!$R$12</definedName>
    <definedName name="sampooltriesscored">SM!$J$12</definedName>
    <definedName name="sampoolwon">SM!$Z$12</definedName>
    <definedName name="samred">SM!#REF!</definedName>
    <definedName name="samtb">SM!$H$12</definedName>
    <definedName name="samtbcon">SM!$P$12</definedName>
    <definedName name="samyellow">SM!#REF!</definedName>
    <definedName name="saracenspoconceded">NM!#REF!</definedName>
    <definedName name="saracenspolost">NM!#REF!</definedName>
    <definedName name="saracenspoplayed">NM!#REF!</definedName>
    <definedName name="saracenspored">NM!#REF!</definedName>
    <definedName name="saracensposcored">NM!#REF!</definedName>
    <definedName name="saracenspotriesconceded">NM!#REF!</definedName>
    <definedName name="saracenspotriesscored">NM!#REF!</definedName>
    <definedName name="saracenspowon">NM!#REF!</definedName>
    <definedName name="saracenspoyellow">NM!#REF!</definedName>
    <definedName name="sarriesbonus">NM!#REF!</definedName>
    <definedName name="sarriesconceded">NM!#REF!</definedName>
    <definedName name="sarriesdrawn">NM!#REF!</definedName>
    <definedName name="sarrieslosingbonus">NM!#REF!</definedName>
    <definedName name="sarrieslosingbonusconceded">NM!#REF!</definedName>
    <definedName name="sarrieslost">NM!#REF!</definedName>
    <definedName name="sarriesplayed">NM!#REF!</definedName>
    <definedName name="sarriesred">NM!#REF!</definedName>
    <definedName name="sarriesscored">NM!#REF!</definedName>
    <definedName name="sarriestriesconceded">NM!#REF!</definedName>
    <definedName name="sarriestriesscored">NM!#REF!</definedName>
    <definedName name="sarriestrybonus">NM!#REF!</definedName>
    <definedName name="sarriestrybonusconceded">NM!#REF!</definedName>
    <definedName name="sarrieswon">NM!#REF!</definedName>
    <definedName name="sarriesyellow">NM!#REF!</definedName>
    <definedName name="scolb">SC!$I$17</definedName>
    <definedName name="scolbcon">SC!$Q$17</definedName>
    <definedName name="scooveralldrawn">SC!$AA$19</definedName>
    <definedName name="scooveralllost">SC!$AB$19</definedName>
    <definedName name="scooverallpld">SC!$Y$19</definedName>
    <definedName name="scooverallptsag">SC!$G$19</definedName>
    <definedName name="scooverallptsscored">SC!$F$19</definedName>
    <definedName name="scooveralltriescon">SC!$R$19</definedName>
    <definedName name="scooveralltriesscored">SC!$J$19</definedName>
    <definedName name="scooverallwon">SC!$Z$19</definedName>
    <definedName name="scopooldrawn">SC!$AA$17</definedName>
    <definedName name="scopoollost">SC!$AB$17</definedName>
    <definedName name="scopoolpld">SC!$Y$17</definedName>
    <definedName name="scopoolptsag">SC!$G$17</definedName>
    <definedName name="scopoolptsscored">SC!$F$17</definedName>
    <definedName name="scopooltriescon">SC!$R$17</definedName>
    <definedName name="scopooltriesscored">SC!$J$17</definedName>
    <definedName name="scopoolwon">SC!$Z$17</definedName>
    <definedName name="scored">SC!$O$19</definedName>
    <definedName name="scotb">SC!$H$17</definedName>
    <definedName name="scotbcon">SC!$P$17</definedName>
    <definedName name="scoyellow">SC!$N$19</definedName>
    <definedName name="tgalb">TG!$I$12</definedName>
    <definedName name="tgalbcon">TG!$Q$12</definedName>
    <definedName name="tgaoveralldrawn">TG!#REF!</definedName>
    <definedName name="tgaoveralllost">TG!#REF!</definedName>
    <definedName name="tgaoverallpld">TG!#REF!</definedName>
    <definedName name="tgaoverallptsag">TG!#REF!</definedName>
    <definedName name="tgaoverallptsscored">TG!#REF!</definedName>
    <definedName name="tgaoveralltriescon">TG!#REF!</definedName>
    <definedName name="tgaoveralltriesscored">TG!#REF!</definedName>
    <definedName name="tgaoveralltriesscoredcorr">TG!#REF!</definedName>
    <definedName name="tgaoverallwon">TG!#REF!</definedName>
    <definedName name="tgaovralltriesscoredcorrect">TG!#REF!</definedName>
    <definedName name="tgapooldrawn">TG!$AA$12</definedName>
    <definedName name="tgapoollost">TG!$AB$12</definedName>
    <definedName name="tgapoolpld">TG!$Y$12</definedName>
    <definedName name="tgapoolptsag">TG!$G$12</definedName>
    <definedName name="tgapoolptsscored">TG!$F$12</definedName>
    <definedName name="tgapooltriescon">TG!$R$12</definedName>
    <definedName name="tgapooltriesscored">TG!$J$12</definedName>
    <definedName name="tgapoolwon">TG!$Z$12</definedName>
    <definedName name="tgared">TG!#REF!</definedName>
    <definedName name="tgatb">TG!$H$12</definedName>
    <definedName name="tgatbcon">TG!$P$12</definedName>
    <definedName name="tgayellow">TG!#REF!</definedName>
    <definedName name="triesscored">EN!$J$15</definedName>
    <definedName name="urulb">UR!$I$18</definedName>
    <definedName name="urulbcon">UR!$Q$18</definedName>
    <definedName name="uruoveralldrawn">UR!#REF!</definedName>
    <definedName name="uruoveralllost">UR!#REF!</definedName>
    <definedName name="uruoverallpld">UR!#REF!</definedName>
    <definedName name="uruoverallptsag">UR!#REF!</definedName>
    <definedName name="uruoverallptsscored">UR!#REF!</definedName>
    <definedName name="uruoveralltriescon">UR!#REF!</definedName>
    <definedName name="uruoveralltriesscored">UR!#REF!</definedName>
    <definedName name="uruoverallwon">UR!#REF!</definedName>
    <definedName name="urupooldrawn">UR!$AA$18</definedName>
    <definedName name="urupoollost">UR!$AB$18</definedName>
    <definedName name="urupoolpld">UR!$Y$18</definedName>
    <definedName name="urupoolptsag">UR!$G$18</definedName>
    <definedName name="urupoolptsscored">UR!$F$18</definedName>
    <definedName name="urupooltriesscored">UR!$J$18</definedName>
    <definedName name="urupoolwon">UR!$Z$18</definedName>
    <definedName name="urured">UR!#REF!</definedName>
    <definedName name="urutb">UR!$H$18</definedName>
    <definedName name="urutbcon">UR!$P$18</definedName>
    <definedName name="urutriescon">UR!$R$18</definedName>
    <definedName name="uruyellow">UR!#REF!</definedName>
    <definedName name="usalb">US!$I$13</definedName>
    <definedName name="usalbcon">US!$Q$13</definedName>
    <definedName name="usaoveralldrawn">US!#REF!</definedName>
    <definedName name="usaoveralllost">US!#REF!</definedName>
    <definedName name="usaoverallpld">US!#REF!</definedName>
    <definedName name="usaoverallptsag">US!#REF!</definedName>
    <definedName name="usaoverallptsscored">US!#REF!</definedName>
    <definedName name="usaoveralltriescon">US!#REF!</definedName>
    <definedName name="usaoveralltriesscored">US!#REF!</definedName>
    <definedName name="usaoverallwon">US!#REF!</definedName>
    <definedName name="usapooldrawn">US!$AA$13</definedName>
    <definedName name="usapoollost">US!$AB$13</definedName>
    <definedName name="usapoolpld">US!$Y$13</definedName>
    <definedName name="usapoolptsag">US!$G$13</definedName>
    <definedName name="usapoolptsscored">US!$F$13</definedName>
    <definedName name="usapooltriescon">US!$R$13</definedName>
    <definedName name="usapooltriesscored">US!$J$13</definedName>
    <definedName name="usapoolwon">US!$Z$13</definedName>
    <definedName name="usared">US!#REF!</definedName>
    <definedName name="usatb">US!$H$13</definedName>
    <definedName name="usatbcon">US!$P$13</definedName>
    <definedName name="usayellow">US!#REF!</definedName>
    <definedName name="wallb">WL!$I$16</definedName>
    <definedName name="wallbcon">WL!$Q$16</definedName>
    <definedName name="waloveralldrawn">WL!$AA$18</definedName>
    <definedName name="waloveralllost">WL!$AB$18</definedName>
    <definedName name="waloverallpld">WL!$Y$18</definedName>
    <definedName name="waloverallptsscored">WL!$F$18</definedName>
    <definedName name="waloveralltriescon">WL!$G$18</definedName>
    <definedName name="waloveralltriesconcorr">WL!$R$18</definedName>
    <definedName name="waloveralltriesscored">WL!$J$18</definedName>
    <definedName name="waloverallwon">WL!$Z$18</definedName>
    <definedName name="walpooldrawn">WL!$AA$16</definedName>
    <definedName name="walpoollost">WL!$AB$16</definedName>
    <definedName name="walpoolpld">WL!$Y$16</definedName>
    <definedName name="walpoolptsag">WL!$G$16</definedName>
    <definedName name="walpoolptsscored">WL!$F$16</definedName>
    <definedName name="walpooltriescon">WL!$R$16</definedName>
    <definedName name="walpooltriesscored">WL!$J$16</definedName>
    <definedName name="walpoolwon">WL!$Z$16</definedName>
    <definedName name="walred">WL!$O$16</definedName>
    <definedName name="walredcorr">WL!$O$18</definedName>
    <definedName name="waltb">WL!$H$16</definedName>
    <definedName name="waltbcon">WL!$P$16</definedName>
    <definedName name="walyellow">WL!$N$16</definedName>
    <definedName name="walyellowcorr">WL!$N$18</definedName>
    <definedName name="waspsbonus">NZ!#REF!</definedName>
    <definedName name="waspsconceded">NZ!#REF!</definedName>
    <definedName name="waspsdrawn">NZ!#REF!</definedName>
    <definedName name="waspsdrawncorrect">NZ!#REF!</definedName>
    <definedName name="waspslosingbonus">NZ!#REF!</definedName>
    <definedName name="waspslosingbonusconceded">NZ!#REF!</definedName>
    <definedName name="waspslost">NZ!#REF!</definedName>
    <definedName name="waspsplayed">NZ!#REF!</definedName>
    <definedName name="waspsred">NZ!#REF!</definedName>
    <definedName name="waspsscored">NZ!#REF!</definedName>
    <definedName name="waspstriesconceded">NZ!#REF!</definedName>
    <definedName name="waspstriesscored">NZ!#REF!</definedName>
    <definedName name="waspstrybonus">NZ!#REF!</definedName>
    <definedName name="waspstrybonusconceded">NZ!#REF!</definedName>
    <definedName name="waspswon">NZ!#REF!</definedName>
    <definedName name="waspsyellow">NZ!#REF!</definedName>
    <definedName name="welshlosingbonus">GE!#REF!</definedName>
    <definedName name="welshtrybonus">GE!#REF!</definedName>
    <definedName name="worbonus">GE!#REF!</definedName>
    <definedName name="worcester201314triesagainst">GE!#REF!</definedName>
    <definedName name="worcestertriesscored">GE!#REF!</definedName>
    <definedName name="worconceded">GE!#REF!</definedName>
    <definedName name="wordrawn">GE!#REF!</definedName>
    <definedName name="worlosingbonus">GE!#REF!</definedName>
    <definedName name="worlosingbonusconceded">GE!#REF!</definedName>
    <definedName name="worlost">GE!#REF!</definedName>
    <definedName name="worplayed">GE!#REF!</definedName>
    <definedName name="worred">GE!#REF!</definedName>
    <definedName name="worscored">GE!#REF!</definedName>
    <definedName name="wortriesconceded">GE!#REF!</definedName>
    <definedName name="wortriesscored">GE!#REF!</definedName>
    <definedName name="wortrybonus">GE!#REF!</definedName>
    <definedName name="wortrybonusconceded">GE!#REF!</definedName>
    <definedName name="worwon">GE!#REF!</definedName>
    <definedName name="woryellow">GE!#REF!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5" l="1"/>
  <c r="F17" i="18"/>
  <c r="F12" i="24"/>
  <c r="F13" i="28"/>
  <c r="F14" i="14"/>
  <c r="F16" i="13"/>
  <c r="F17" i="16"/>
  <c r="F15" i="17"/>
  <c r="F16" i="23"/>
  <c r="F15" i="11"/>
  <c r="F13" i="12"/>
  <c r="F18" i="29"/>
  <c r="F16" i="30"/>
  <c r="F17" i="20"/>
  <c r="F15" i="19"/>
  <c r="F12" i="27"/>
  <c r="G15" i="17"/>
  <c r="O10" i="29"/>
  <c r="O16" i="30"/>
  <c r="N16" i="30"/>
  <c r="P16" i="30"/>
  <c r="R16" i="30"/>
  <c r="H16" i="30"/>
  <c r="J16" i="30"/>
  <c r="I16" i="30"/>
  <c r="G16" i="30"/>
  <c r="AB16" i="30"/>
  <c r="AA16" i="30"/>
  <c r="AA18" i="30" s="1"/>
  <c r="Z16" i="30"/>
  <c r="Y16" i="30"/>
  <c r="P18" i="29"/>
  <c r="R18" i="29"/>
  <c r="H18" i="29"/>
  <c r="J18" i="29"/>
  <c r="I18" i="29"/>
  <c r="G18" i="29"/>
  <c r="AB18" i="29"/>
  <c r="AA18" i="29"/>
  <c r="Z18" i="29"/>
  <c r="Y18" i="29"/>
  <c r="O13" i="28"/>
  <c r="N13" i="28"/>
  <c r="P13" i="28"/>
  <c r="R13" i="28"/>
  <c r="H13" i="28"/>
  <c r="J13" i="28"/>
  <c r="I13" i="28"/>
  <c r="G13" i="28"/>
  <c r="AB13" i="28"/>
  <c r="AA13" i="28"/>
  <c r="Z13" i="28"/>
  <c r="Y13" i="28"/>
  <c r="Q13" i="28"/>
  <c r="O12" i="27"/>
  <c r="N12" i="27"/>
  <c r="P12" i="27"/>
  <c r="J12" i="27"/>
  <c r="H12" i="27"/>
  <c r="I12" i="27"/>
  <c r="R12" i="27"/>
  <c r="G12" i="27"/>
  <c r="AB12" i="27"/>
  <c r="AA12" i="27"/>
  <c r="Z12" i="27"/>
  <c r="Y12" i="27"/>
  <c r="O14" i="26"/>
  <c r="N14" i="26"/>
  <c r="P14" i="26"/>
  <c r="P16" i="26" s="1"/>
  <c r="R14" i="26"/>
  <c r="H14" i="26"/>
  <c r="J14" i="26"/>
  <c r="I14" i="26"/>
  <c r="G14" i="26"/>
  <c r="F14" i="26"/>
  <c r="AB14" i="26"/>
  <c r="AA14" i="26"/>
  <c r="AA16" i="26" s="1"/>
  <c r="Z14" i="26"/>
  <c r="Y14" i="26"/>
  <c r="O17" i="25"/>
  <c r="N17" i="25"/>
  <c r="P17" i="25"/>
  <c r="R17" i="25"/>
  <c r="R18" i="25"/>
  <c r="R19" i="25"/>
  <c r="H17" i="25"/>
  <c r="J17" i="25"/>
  <c r="J18" i="25"/>
  <c r="J19" i="25" s="1"/>
  <c r="I17" i="25"/>
  <c r="I18" i="25"/>
  <c r="I19" i="25"/>
  <c r="G17" i="25"/>
  <c r="G19" i="25" s="1"/>
  <c r="AB17" i="25"/>
  <c r="AA17" i="25"/>
  <c r="Z17" i="25"/>
  <c r="Y17" i="25"/>
  <c r="O12" i="24"/>
  <c r="N12" i="24"/>
  <c r="P12" i="24"/>
  <c r="R12" i="24"/>
  <c r="H12" i="24"/>
  <c r="J12" i="24"/>
  <c r="I12" i="24"/>
  <c r="G12" i="24"/>
  <c r="AB12" i="24"/>
  <c r="AA12" i="24"/>
  <c r="Z12" i="24"/>
  <c r="Y12" i="24"/>
  <c r="O16" i="23"/>
  <c r="N16" i="23"/>
  <c r="P16" i="23"/>
  <c r="R16" i="23"/>
  <c r="H16" i="23"/>
  <c r="J16" i="23"/>
  <c r="I16" i="23"/>
  <c r="G16" i="23"/>
  <c r="AB16" i="23"/>
  <c r="AA16" i="23"/>
  <c r="Z16" i="23"/>
  <c r="Y16" i="23"/>
  <c r="O15" i="15"/>
  <c r="O16" i="15"/>
  <c r="O17" i="15"/>
  <c r="N15" i="15"/>
  <c r="N17" i="15" s="1"/>
  <c r="N16" i="15"/>
  <c r="P15" i="15"/>
  <c r="R15" i="15"/>
  <c r="H15" i="15"/>
  <c r="J15" i="15"/>
  <c r="J16" i="15"/>
  <c r="J17" i="15"/>
  <c r="I15" i="15"/>
  <c r="I17" i="15" s="1"/>
  <c r="G15" i="15"/>
  <c r="F15" i="15"/>
  <c r="AB15" i="15"/>
  <c r="AA15" i="15"/>
  <c r="Z15" i="15"/>
  <c r="Y15" i="15"/>
  <c r="O15" i="19"/>
  <c r="N15" i="19"/>
  <c r="P15" i="19"/>
  <c r="H15" i="19"/>
  <c r="J15" i="19"/>
  <c r="I15" i="19"/>
  <c r="R15" i="19"/>
  <c r="G15" i="19"/>
  <c r="AB15" i="19"/>
  <c r="AA15" i="19"/>
  <c r="Z15" i="19"/>
  <c r="Y15" i="19"/>
  <c r="O17" i="18"/>
  <c r="N17" i="18"/>
  <c r="P17" i="18"/>
  <c r="R17" i="18"/>
  <c r="H17" i="18"/>
  <c r="J17" i="18"/>
  <c r="I17" i="18"/>
  <c r="G17" i="18"/>
  <c r="AB17" i="18"/>
  <c r="AA17" i="18"/>
  <c r="Z17" i="18"/>
  <c r="Y17" i="18"/>
  <c r="O15" i="17"/>
  <c r="N15" i="17"/>
  <c r="P15" i="17"/>
  <c r="R15" i="17"/>
  <c r="H15" i="17"/>
  <c r="J15" i="17"/>
  <c r="I15" i="17"/>
  <c r="AB15" i="17"/>
  <c r="AA15" i="17"/>
  <c r="Z15" i="17"/>
  <c r="Y15" i="17"/>
  <c r="O17" i="16"/>
  <c r="N17" i="16"/>
  <c r="P17" i="16"/>
  <c r="R17" i="16"/>
  <c r="H17" i="16"/>
  <c r="J17" i="16"/>
  <c r="J19" i="16" s="1"/>
  <c r="I17" i="16"/>
  <c r="G17" i="16"/>
  <c r="AB17" i="16"/>
  <c r="AA17" i="16"/>
  <c r="Z17" i="16"/>
  <c r="Y17" i="16"/>
  <c r="O17" i="20"/>
  <c r="N17" i="20"/>
  <c r="P17" i="20"/>
  <c r="R17" i="20"/>
  <c r="H17" i="20"/>
  <c r="J17" i="20"/>
  <c r="I17" i="20"/>
  <c r="G17" i="20"/>
  <c r="AB17" i="20"/>
  <c r="AA17" i="20"/>
  <c r="Z17" i="20"/>
  <c r="Y17" i="20"/>
  <c r="O16" i="13"/>
  <c r="N16" i="13"/>
  <c r="P16" i="13"/>
  <c r="R16" i="13"/>
  <c r="H16" i="13"/>
  <c r="J16" i="13"/>
  <c r="I16" i="13"/>
  <c r="I18" i="13" s="1"/>
  <c r="G16" i="13"/>
  <c r="AB16" i="13"/>
  <c r="AA16" i="13"/>
  <c r="Z16" i="13"/>
  <c r="Y16" i="13"/>
  <c r="O13" i="12"/>
  <c r="N13" i="12"/>
  <c r="P13" i="12"/>
  <c r="R13" i="12"/>
  <c r="H13" i="12"/>
  <c r="J13" i="12"/>
  <c r="I13" i="12"/>
  <c r="G13" i="12"/>
  <c r="AB13" i="12"/>
  <c r="AA13" i="12"/>
  <c r="Z13" i="12"/>
  <c r="Y13" i="12"/>
  <c r="AB17" i="9"/>
  <c r="Y17" i="9"/>
  <c r="O15" i="11"/>
  <c r="N15" i="11"/>
  <c r="P15" i="11"/>
  <c r="R15" i="11"/>
  <c r="H15" i="11"/>
  <c r="J15" i="11"/>
  <c r="I15" i="11"/>
  <c r="G15" i="11"/>
  <c r="AB15" i="11"/>
  <c r="AA15" i="11"/>
  <c r="Z15" i="11"/>
  <c r="Y15" i="11"/>
  <c r="O14" i="14"/>
  <c r="N14" i="14"/>
  <c r="P14" i="14"/>
  <c r="R14" i="14"/>
  <c r="H14" i="14"/>
  <c r="J14" i="14"/>
  <c r="I14" i="14"/>
  <c r="G14" i="14"/>
  <c r="AB14" i="14"/>
  <c r="AA14" i="14"/>
  <c r="Z14" i="14"/>
  <c r="Y14" i="14"/>
  <c r="P15" i="10"/>
  <c r="Q15" i="10"/>
  <c r="R15" i="10"/>
  <c r="R16" i="10"/>
  <c r="J15" i="10"/>
  <c r="J17" i="10" s="1"/>
  <c r="J16" i="10"/>
  <c r="O15" i="10"/>
  <c r="O17" i="10" s="1"/>
  <c r="O16" i="10"/>
  <c r="N15" i="10"/>
  <c r="N16" i="10"/>
  <c r="O17" i="9"/>
  <c r="O18" i="9"/>
  <c r="O19" i="9" s="1"/>
  <c r="N17" i="9"/>
  <c r="N18" i="9"/>
  <c r="P17" i="9"/>
  <c r="P18" i="9"/>
  <c r="R17" i="9"/>
  <c r="R18" i="9"/>
  <c r="H17" i="9"/>
  <c r="H18" i="9"/>
  <c r="I17" i="9"/>
  <c r="I18" i="9"/>
  <c r="J17" i="9"/>
  <c r="J19" i="9" s="1"/>
  <c r="J18" i="9"/>
  <c r="H15" i="10"/>
  <c r="I15" i="10"/>
  <c r="G15" i="10"/>
  <c r="F15" i="10"/>
  <c r="F17" i="10" s="1"/>
  <c r="F16" i="10"/>
  <c r="AB15" i="10"/>
  <c r="AA15" i="10"/>
  <c r="Z15" i="10"/>
  <c r="Y15" i="10"/>
  <c r="G17" i="9"/>
  <c r="G19" i="9" s="1"/>
  <c r="F17" i="9"/>
  <c r="AA17" i="9"/>
  <c r="AA19" i="9" s="1"/>
  <c r="Z17" i="9"/>
  <c r="AB17" i="30"/>
  <c r="AA17" i="30"/>
  <c r="Z17" i="30"/>
  <c r="Y17" i="30"/>
  <c r="R17" i="30"/>
  <c r="R18" i="30" s="1"/>
  <c r="Q16" i="30"/>
  <c r="Q18" i="30" s="1"/>
  <c r="Q17" i="30"/>
  <c r="P17" i="30"/>
  <c r="P18" i="30" s="1"/>
  <c r="O17" i="30"/>
  <c r="N17" i="30"/>
  <c r="M16" i="30"/>
  <c r="M18" i="30" s="1"/>
  <c r="M17" i="30"/>
  <c r="L16" i="30"/>
  <c r="L18" i="30" s="1"/>
  <c r="L17" i="30"/>
  <c r="K16" i="30"/>
  <c r="K17" i="30"/>
  <c r="J17" i="30"/>
  <c r="I17" i="30"/>
  <c r="H17" i="30"/>
  <c r="G17" i="30"/>
  <c r="F17" i="30"/>
  <c r="F18" i="30" s="1"/>
  <c r="Q18" i="29"/>
  <c r="O18" i="29"/>
  <c r="N18" i="29"/>
  <c r="M18" i="29"/>
  <c r="L18" i="29"/>
  <c r="K18" i="29"/>
  <c r="M13" i="28"/>
  <c r="L13" i="28"/>
  <c r="K13" i="28"/>
  <c r="Q12" i="27"/>
  <c r="M12" i="27"/>
  <c r="L12" i="27"/>
  <c r="K12" i="27"/>
  <c r="AB15" i="26"/>
  <c r="AA15" i="26"/>
  <c r="Z15" i="26"/>
  <c r="Z16" i="26" s="1"/>
  <c r="Y15" i="26"/>
  <c r="R15" i="26"/>
  <c r="Q14" i="26"/>
  <c r="Q16" i="26" s="1"/>
  <c r="Q15" i="26"/>
  <c r="P15" i="26"/>
  <c r="O15" i="26"/>
  <c r="O16" i="26" s="1"/>
  <c r="N15" i="26"/>
  <c r="N16" i="26" s="1"/>
  <c r="M14" i="26"/>
  <c r="M15" i="26"/>
  <c r="L14" i="26"/>
  <c r="L15" i="26"/>
  <c r="K14" i="26"/>
  <c r="K15" i="26"/>
  <c r="J15" i="26"/>
  <c r="I15" i="26"/>
  <c r="H15" i="26"/>
  <c r="H16" i="26" s="1"/>
  <c r="G15" i="26"/>
  <c r="F15" i="26"/>
  <c r="F16" i="26" s="1"/>
  <c r="AB18" i="25"/>
  <c r="AB19" i="25" s="1"/>
  <c r="AA18" i="25"/>
  <c r="AA19" i="25"/>
  <c r="Z18" i="25"/>
  <c r="Z19" i="25"/>
  <c r="Y18" i="25"/>
  <c r="Q17" i="25"/>
  <c r="Q18" i="25"/>
  <c r="P18" i="25"/>
  <c r="P19" i="25" s="1"/>
  <c r="O18" i="25"/>
  <c r="N18" i="25"/>
  <c r="M17" i="25"/>
  <c r="M19" i="25" s="1"/>
  <c r="M18" i="25"/>
  <c r="L17" i="25"/>
  <c r="L18" i="25"/>
  <c r="K17" i="25"/>
  <c r="K18" i="25"/>
  <c r="H18" i="25"/>
  <c r="G18" i="25"/>
  <c r="F18" i="25"/>
  <c r="Q12" i="24"/>
  <c r="M12" i="24"/>
  <c r="L12" i="24"/>
  <c r="K12" i="24"/>
  <c r="Q16" i="23"/>
  <c r="M16" i="23"/>
  <c r="L16" i="23"/>
  <c r="K16" i="23"/>
  <c r="AB16" i="15"/>
  <c r="AA16" i="15"/>
  <c r="AA17" i="15" s="1"/>
  <c r="Z16" i="15"/>
  <c r="Z17" i="15" s="1"/>
  <c r="Y16" i="15"/>
  <c r="Y17" i="15" s="1"/>
  <c r="R16" i="15"/>
  <c r="Q15" i="15"/>
  <c r="Q16" i="15"/>
  <c r="Q17" i="15" s="1"/>
  <c r="P16" i="15"/>
  <c r="M15" i="15"/>
  <c r="M16" i="15"/>
  <c r="L15" i="15"/>
  <c r="L17" i="15" s="1"/>
  <c r="L16" i="15"/>
  <c r="K15" i="15"/>
  <c r="K16" i="15"/>
  <c r="K17" i="15"/>
  <c r="I16" i="15"/>
  <c r="H16" i="15"/>
  <c r="H17" i="15" s="1"/>
  <c r="G16" i="15"/>
  <c r="G17" i="15" s="1"/>
  <c r="F16" i="15"/>
  <c r="Q15" i="19"/>
  <c r="M15" i="19"/>
  <c r="L15" i="19"/>
  <c r="K15" i="19"/>
  <c r="Q17" i="18"/>
  <c r="M17" i="18"/>
  <c r="L17" i="18"/>
  <c r="K17" i="18"/>
  <c r="Q15" i="17"/>
  <c r="M15" i="17"/>
  <c r="L15" i="17"/>
  <c r="K15" i="17"/>
  <c r="AB18" i="16"/>
  <c r="AA18" i="16"/>
  <c r="AA19" i="16"/>
  <c r="Z18" i="16"/>
  <c r="Z19" i="16"/>
  <c r="Y18" i="16"/>
  <c r="R18" i="16"/>
  <c r="R19" i="16" s="1"/>
  <c r="Q17" i="16"/>
  <c r="Q18" i="16"/>
  <c r="Q19" i="16" s="1"/>
  <c r="P18" i="16"/>
  <c r="P19" i="16" s="1"/>
  <c r="O18" i="16"/>
  <c r="O19" i="16" s="1"/>
  <c r="N18" i="16"/>
  <c r="M17" i="16"/>
  <c r="M19" i="16" s="1"/>
  <c r="M18" i="16"/>
  <c r="L17" i="16"/>
  <c r="L19" i="16" s="1"/>
  <c r="L18" i="16"/>
  <c r="K17" i="16"/>
  <c r="K18" i="16"/>
  <c r="J18" i="16"/>
  <c r="I18" i="16"/>
  <c r="H18" i="16"/>
  <c r="H19" i="16" s="1"/>
  <c r="G18" i="16"/>
  <c r="G19" i="16" s="1"/>
  <c r="F18" i="16"/>
  <c r="Q17" i="20"/>
  <c r="M17" i="20"/>
  <c r="L17" i="20"/>
  <c r="K17" i="20"/>
  <c r="AB17" i="13"/>
  <c r="AB18" i="13" s="1"/>
  <c r="AA17" i="13"/>
  <c r="Z17" i="13"/>
  <c r="Z18" i="13" s="1"/>
  <c r="Y17" i="13"/>
  <c r="R17" i="13"/>
  <c r="Q16" i="13"/>
  <c r="Q17" i="13"/>
  <c r="P17" i="13"/>
  <c r="O17" i="13"/>
  <c r="N17" i="13"/>
  <c r="M16" i="13"/>
  <c r="M18" i="13" s="1"/>
  <c r="M17" i="13"/>
  <c r="L16" i="13"/>
  <c r="L17" i="13"/>
  <c r="K16" i="13"/>
  <c r="K17" i="13"/>
  <c r="K18" i="13"/>
  <c r="J17" i="13"/>
  <c r="I17" i="13"/>
  <c r="H17" i="13"/>
  <c r="G17" i="13"/>
  <c r="G18" i="13"/>
  <c r="F17" i="13"/>
  <c r="Q13" i="12"/>
  <c r="M13" i="12"/>
  <c r="L13" i="12"/>
  <c r="K13" i="12"/>
  <c r="Q15" i="11"/>
  <c r="M15" i="11"/>
  <c r="L15" i="11"/>
  <c r="K15" i="11"/>
  <c r="Q14" i="14"/>
  <c r="M14" i="14"/>
  <c r="L14" i="14"/>
  <c r="K14" i="14"/>
  <c r="AB16" i="10"/>
  <c r="AB17" i="10"/>
  <c r="AA16" i="10"/>
  <c r="Z16" i="10"/>
  <c r="Y16" i="10"/>
  <c r="Y17" i="10"/>
  <c r="Q16" i="10"/>
  <c r="Q17" i="10"/>
  <c r="P16" i="10"/>
  <c r="P17" i="10"/>
  <c r="M15" i="10"/>
  <c r="M17" i="10" s="1"/>
  <c r="M16" i="10"/>
  <c r="L15" i="10"/>
  <c r="L16" i="10"/>
  <c r="K15" i="10"/>
  <c r="K17" i="10" s="1"/>
  <c r="K16" i="10"/>
  <c r="I16" i="10"/>
  <c r="H16" i="10"/>
  <c r="G16" i="10"/>
  <c r="AB18" i="9"/>
  <c r="AB19" i="9" s="1"/>
  <c r="AA18" i="9"/>
  <c r="Z18" i="9"/>
  <c r="Z19" i="9" s="1"/>
  <c r="Y18" i="9"/>
  <c r="Y19" i="9" s="1"/>
  <c r="Q17" i="9"/>
  <c r="Q18" i="9"/>
  <c r="M17" i="9"/>
  <c r="M18" i="9"/>
  <c r="L17" i="9"/>
  <c r="L19" i="9" s="1"/>
  <c r="L18" i="9"/>
  <c r="K17" i="9"/>
  <c r="K19" i="9" s="1"/>
  <c r="K18" i="9"/>
  <c r="G18" i="9"/>
  <c r="F18" i="9"/>
  <c r="Q19" i="25"/>
  <c r="L19" i="25"/>
  <c r="K19" i="25"/>
  <c r="F19" i="25"/>
  <c r="Q19" i="9"/>
  <c r="M19" i="9"/>
  <c r="N19" i="16"/>
  <c r="K19" i="16"/>
  <c r="H19" i="9"/>
  <c r="R18" i="13"/>
  <c r="P17" i="15"/>
  <c r="R16" i="26"/>
  <c r="J16" i="26"/>
  <c r="Z18" i="30"/>
  <c r="Y18" i="30"/>
  <c r="O18" i="30"/>
  <c r="K18" i="30"/>
  <c r="Y18" i="13"/>
  <c r="H18" i="13"/>
  <c r="Z17" i="10"/>
  <c r="G17" i="10"/>
  <c r="R19" i="9"/>
  <c r="H17" i="10"/>
  <c r="Y16" i="26"/>
  <c r="G16" i="26"/>
  <c r="G18" i="30"/>
  <c r="P18" i="13"/>
  <c r="F18" i="13"/>
  <c r="H19" i="25"/>
  <c r="I18" i="30"/>
  <c r="Y19" i="16"/>
  <c r="I19" i="9"/>
  <c r="L16" i="26" l="1"/>
  <c r="P19" i="9"/>
  <c r="Y19" i="25"/>
  <c r="N19" i="25"/>
  <c r="I16" i="26"/>
  <c r="J18" i="30"/>
  <c r="Q18" i="13"/>
  <c r="AA17" i="10"/>
  <c r="AA18" i="13"/>
  <c r="N18" i="13"/>
  <c r="AB17" i="15"/>
  <c r="R17" i="15"/>
  <c r="O19" i="25"/>
  <c r="H18" i="30"/>
  <c r="F19" i="16"/>
  <c r="L18" i="13"/>
  <c r="M17" i="15"/>
  <c r="O18" i="13"/>
  <c r="AB19" i="16"/>
  <c r="F17" i="15"/>
  <c r="I17" i="10"/>
  <c r="M16" i="26"/>
  <c r="N19" i="9"/>
  <c r="N18" i="30"/>
  <c r="F19" i="9"/>
  <c r="J18" i="13"/>
  <c r="AB16" i="26"/>
  <c r="AB18" i="30"/>
  <c r="R17" i="10"/>
  <c r="I19" i="16"/>
  <c r="L17" i="10"/>
  <c r="K16" i="26"/>
  <c r="N17" i="10"/>
</calcChain>
</file>

<file path=xl/sharedStrings.xml><?xml version="1.0" encoding="utf-8"?>
<sst xmlns="http://schemas.openxmlformats.org/spreadsheetml/2006/main" count="3419" uniqueCount="462">
  <si>
    <t>Exeter</t>
  </si>
  <si>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</si>
  <si>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</si>
  <si>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</si>
  <si>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</si>
  <si>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</si>
  <si>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</si>
  <si>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</si>
  <si>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</si>
  <si>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</si>
  <si>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</si>
  <si>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</si>
  <si>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</si>
  <si>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</si>
  <si>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</si>
  <si>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</si>
  <si>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</si>
  <si>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</si>
  <si>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</si>
  <si>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</si>
  <si>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</si>
  <si>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</si>
  <si>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</si>
  <si>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</si>
  <si>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</si>
  <si>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</si>
  <si>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</si>
  <si>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</si>
  <si>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</si>
  <si>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</si>
  <si>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</si>
  <si>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</si>
  <si>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</si>
  <si>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Uruguay</t>
  </si>
  <si>
    <t>Wales</t>
  </si>
  <si>
    <t>New Zealand</t>
  </si>
  <si>
    <t>POOL STAGE TOTALS</t>
  </si>
  <si>
    <t>Italy</t>
  </si>
  <si>
    <t>Romania</t>
  </si>
  <si>
    <t>France</t>
  </si>
  <si>
    <t>South Africa</t>
  </si>
  <si>
    <t>Samoa</t>
  </si>
  <si>
    <t>Scotland</t>
  </si>
  <si>
    <t>Japan</t>
  </si>
  <si>
    <t>Tonga</t>
  </si>
  <si>
    <t>Argentina</t>
  </si>
  <si>
    <t>Namibia</t>
  </si>
  <si>
    <t>Georgia</t>
  </si>
  <si>
    <t>Ireland</t>
  </si>
  <si>
    <t>Canada</t>
  </si>
  <si>
    <t>KO STAGE TOTALS</t>
  </si>
  <si>
    <t>OVERALL  TOTALS</t>
  </si>
  <si>
    <t>WC</t>
  </si>
  <si>
    <t>Glo</t>
  </si>
  <si>
    <t>Lei</t>
  </si>
  <si>
    <t>Gd</t>
  </si>
  <si>
    <t>Car</t>
  </si>
  <si>
    <t>Bir</t>
  </si>
  <si>
    <t>Twi</t>
  </si>
  <si>
    <t>Lee</t>
  </si>
  <si>
    <t>Mk</t>
  </si>
  <si>
    <t xml:space="preserve">WC POOL STAGE </t>
  </si>
  <si>
    <t xml:space="preserve">WC KO STAGE </t>
  </si>
  <si>
    <t>WC POOL STAGE</t>
  </si>
  <si>
    <t>WC KO STAGE</t>
  </si>
  <si>
    <t>WC OVERALL</t>
  </si>
  <si>
    <t>Mc</t>
  </si>
  <si>
    <t>Lop</t>
  </si>
  <si>
    <t>Away</t>
  </si>
  <si>
    <t>Neutral Ground</t>
  </si>
  <si>
    <t>Home</t>
  </si>
  <si>
    <t>Exe</t>
  </si>
  <si>
    <t>Wb</t>
  </si>
  <si>
    <t>Btn</t>
  </si>
  <si>
    <t>Usa</t>
  </si>
  <si>
    <t>Nw</t>
  </si>
  <si>
    <t>Car = Millennium Stadium, Cardiff; Bir = Villa Park, Birmingham; Twi = Twickenham Stadium, London</t>
  </si>
  <si>
    <t>RC</t>
  </si>
  <si>
    <t>7-13</t>
  </si>
  <si>
    <t>Nigel Owens (Wal)</t>
  </si>
  <si>
    <t>Glen Jackson (Nzl)</t>
  </si>
  <si>
    <t>Mike Fraser (Nzl)</t>
  </si>
  <si>
    <t>Ben Skeen (Nzl)</t>
  </si>
  <si>
    <t>Mz</t>
  </si>
  <si>
    <t>13-7</t>
  </si>
  <si>
    <t>8-6</t>
  </si>
  <si>
    <t>Jaco Peyper (Rsa)</t>
  </si>
  <si>
    <t>Shaun Veldsman (Rsa)</t>
  </si>
  <si>
    <t>Chris Pollock (Nzl)</t>
  </si>
  <si>
    <t>Stuart Berry (Rsa)</t>
  </si>
  <si>
    <t>6-8</t>
  </si>
  <si>
    <t>AUSTRALIA IN 2015</t>
  </si>
  <si>
    <t>Bsb</t>
  </si>
  <si>
    <t>Sdy</t>
  </si>
  <si>
    <t>3-6</t>
  </si>
  <si>
    <t>Wayne Barnes (Eng)</t>
  </si>
  <si>
    <t>Federico Anselmi (Arg)</t>
  </si>
  <si>
    <t>6-3</t>
  </si>
  <si>
    <t>BC</t>
  </si>
  <si>
    <t>Akl</t>
  </si>
  <si>
    <t>INT</t>
  </si>
  <si>
    <t>Cco</t>
  </si>
  <si>
    <t>Bsb = Suncorp Stadium, Brisbane; Mz = Estadio Malvinas Argentina, Mendoza</t>
  </si>
  <si>
    <t>Sdy = ANZ Stadium, Sydney; Akl = Eden Park, Auckland; Cco = Soldier Field, Chicago</t>
  </si>
  <si>
    <t>ENGLAND IN 2015</t>
  </si>
  <si>
    <t>6N</t>
  </si>
  <si>
    <t>na</t>
  </si>
  <si>
    <t>8-16</t>
  </si>
  <si>
    <t>Jerome Garces (Fra)</t>
  </si>
  <si>
    <t>Simon McDowell (Ire)</t>
  </si>
  <si>
    <t>Romain Poite (Fra)</t>
  </si>
  <si>
    <t>Mathieu Raynal (Fra)</t>
  </si>
  <si>
    <t>16-8</t>
  </si>
  <si>
    <t>ARGENTINA IN 2015</t>
  </si>
  <si>
    <t>15-5</t>
  </si>
  <si>
    <t>Johnny Lacey (Ire)</t>
  </si>
  <si>
    <t>George Ayoub (Aus)</t>
  </si>
  <si>
    <t>Pascal Gauzere (Fra)</t>
  </si>
  <si>
    <t>5-15</t>
  </si>
  <si>
    <t>Dbl</t>
  </si>
  <si>
    <t>3-9</t>
  </si>
  <si>
    <t>Craig Joubert (Rsa)</t>
  </si>
  <si>
    <t>9-3</t>
  </si>
  <si>
    <t>10-13</t>
  </si>
  <si>
    <t>George Clancy (Ire)</t>
  </si>
  <si>
    <t>Marius Mitrea (Ita)</t>
  </si>
  <si>
    <t>13-10</t>
  </si>
  <si>
    <t>27-15</t>
  </si>
  <si>
    <t>Leighton Hodges (Wal)</t>
  </si>
  <si>
    <t>15-27</t>
  </si>
  <si>
    <t>Prs</t>
  </si>
  <si>
    <t>Prs = Stade de France, Paris; Mc = City of Manchester Stadium</t>
  </si>
  <si>
    <t>NZ Maori</t>
  </si>
  <si>
    <t>Sva</t>
  </si>
  <si>
    <t>26-10</t>
  </si>
  <si>
    <t>Angus Gardner (Aus)</t>
  </si>
  <si>
    <t>n/a</t>
  </si>
  <si>
    <t>Rohan Hoffman (Aus)</t>
  </si>
  <si>
    <t>PNC</t>
  </si>
  <si>
    <t>10-8</t>
  </si>
  <si>
    <t>Nick Briant (Nzl)</t>
  </si>
  <si>
    <t>Ben O'Keeffe (Nzl)</t>
  </si>
  <si>
    <t>8-10</t>
  </si>
  <si>
    <t>Sm</t>
  </si>
  <si>
    <t>17-10</t>
  </si>
  <si>
    <t>JP Doyle (Eng)</t>
  </si>
  <si>
    <t>Luke Pearce (Eng)</t>
  </si>
  <si>
    <t>Andrew McMaster (Can)</t>
  </si>
  <si>
    <t>10-17</t>
  </si>
  <si>
    <t>FIJI IN 2015</t>
  </si>
  <si>
    <t>Tno</t>
  </si>
  <si>
    <t>Sva = National Stadium, Suva; Sm = Bonney Field, Sacramento; Tno = BMO Stadium, Toronto</t>
  </si>
  <si>
    <t>24-9</t>
  </si>
  <si>
    <t>Dudley Phillips (Ire)</t>
  </si>
  <si>
    <t>9-24</t>
  </si>
  <si>
    <t>JAPAN IN 2015</t>
  </si>
  <si>
    <t>Vcv</t>
  </si>
  <si>
    <t>PNCF</t>
  </si>
  <si>
    <t>(Usa)</t>
  </si>
  <si>
    <t>Alexandre Ruiz (Fra)</t>
  </si>
  <si>
    <t>Kurt Weaver (Usa)</t>
  </si>
  <si>
    <t>17-9</t>
  </si>
  <si>
    <t>9-17</t>
  </si>
  <si>
    <t>Rm</t>
  </si>
  <si>
    <t>ma</t>
  </si>
  <si>
    <t>Graham Hughes (Eng)</t>
  </si>
  <si>
    <t>ITALY IN 2015</t>
  </si>
  <si>
    <t>12-6</t>
  </si>
  <si>
    <t>9-15</t>
  </si>
  <si>
    <t>Mf</t>
  </si>
  <si>
    <t>20-10</t>
  </si>
  <si>
    <t>SCOTLAND IN 2015</t>
  </si>
  <si>
    <t>10-20</t>
  </si>
  <si>
    <t>IRELAND IN 2015</t>
  </si>
  <si>
    <t>25-7</t>
  </si>
  <si>
    <t>7-25</t>
  </si>
  <si>
    <t>Mf = Murrayfield, Edinburgh; Twi = Twickenham Stadium, London; Wb = Wembley Stadium, London</t>
  </si>
  <si>
    <t>Lop = Queen Elizabeth Olympic Park, London</t>
  </si>
  <si>
    <t>6-13</t>
  </si>
  <si>
    <t>13-6</t>
  </si>
  <si>
    <t>AC</t>
  </si>
  <si>
    <t>Kenya</t>
  </si>
  <si>
    <t>Wh</t>
  </si>
  <si>
    <t>25-6</t>
  </si>
  <si>
    <t>Lesego Legoete (Rsa)</t>
  </si>
  <si>
    <t>Zimbabwe</t>
  </si>
  <si>
    <t>28-6</t>
  </si>
  <si>
    <t>7-7</t>
  </si>
  <si>
    <t>12-9</t>
  </si>
  <si>
    <t xml:space="preserve">England </t>
  </si>
  <si>
    <t>9-12</t>
  </si>
  <si>
    <t>Bas</t>
  </si>
  <si>
    <t>9-20</t>
  </si>
  <si>
    <t>20-9</t>
  </si>
  <si>
    <t>Ap</t>
  </si>
  <si>
    <t>3-12</t>
  </si>
  <si>
    <t>Sje</t>
  </si>
  <si>
    <t>21-3</t>
  </si>
  <si>
    <t>3-21</t>
  </si>
  <si>
    <t>12-3</t>
  </si>
  <si>
    <t>Can</t>
  </si>
  <si>
    <t>3-13</t>
  </si>
  <si>
    <t>13-3</t>
  </si>
  <si>
    <t>SAMOA IN 2015</t>
  </si>
  <si>
    <t>6-15</t>
  </si>
  <si>
    <t>15-6</t>
  </si>
  <si>
    <t>USA IN 2015</t>
  </si>
  <si>
    <t>17-6</t>
  </si>
  <si>
    <t>Greg Garner (Eng)</t>
  </si>
  <si>
    <t>6-17</t>
  </si>
  <si>
    <t>S Africa</t>
  </si>
  <si>
    <t>Fko</t>
  </si>
  <si>
    <t>17-8</t>
  </si>
  <si>
    <t>8-17</t>
  </si>
  <si>
    <t>Trn</t>
  </si>
  <si>
    <t>9-9</t>
  </si>
  <si>
    <t>Tko</t>
  </si>
  <si>
    <t>21-0</t>
  </si>
  <si>
    <t>Shuhei Kubo (Jpn)</t>
  </si>
  <si>
    <t>0-21</t>
  </si>
  <si>
    <t>10-10</t>
  </si>
  <si>
    <t>17-12</t>
  </si>
  <si>
    <t>Lloyd Linton (Sco)</t>
  </si>
  <si>
    <t>7-19</t>
  </si>
  <si>
    <t>10-3</t>
  </si>
  <si>
    <t>Argentina XV</t>
  </si>
  <si>
    <t>Mv</t>
  </si>
  <si>
    <t>Joaquin Montes (Uru)</t>
  </si>
  <si>
    <t>URUGUAY IN 2015</t>
  </si>
  <si>
    <t>Germany</t>
  </si>
  <si>
    <t>Hs</t>
  </si>
  <si>
    <t>31-8</t>
  </si>
  <si>
    <t>Laurent Cardona (Fra)</t>
  </si>
  <si>
    <t>6NB</t>
  </si>
  <si>
    <t>Portugal</t>
  </si>
  <si>
    <t>Lb</t>
  </si>
  <si>
    <t>23-3</t>
  </si>
  <si>
    <t>9-8</t>
  </si>
  <si>
    <t>Andrew Small (Eng)</t>
  </si>
  <si>
    <t>Andrew Watson (Eng)</t>
  </si>
  <si>
    <t>Maxime Chalon (Fra)</t>
  </si>
  <si>
    <t>Benoit Escoubet (Fra)</t>
  </si>
  <si>
    <t>8-9</t>
  </si>
  <si>
    <t>ROMANIA IN 2015</t>
  </si>
  <si>
    <t>Spain</t>
  </si>
  <si>
    <t>Cluj</t>
  </si>
  <si>
    <t>David Wilkinson (Ire)</t>
  </si>
  <si>
    <t>Kieran Barry (Ire)</t>
  </si>
  <si>
    <t>Barrie O'Connell (Ire)</t>
  </si>
  <si>
    <t>GEORGIA IN 2015</t>
  </si>
  <si>
    <t>Tbs</t>
  </si>
  <si>
    <t>14-9</t>
  </si>
  <si>
    <t>Vlad Iordachescu (Rom)</t>
  </si>
  <si>
    <t>Radu Petrescu (Rom)</t>
  </si>
  <si>
    <t>Ionut Bodea (Rom)</t>
  </si>
  <si>
    <t>Rm = Stadio Olimpico, Rome; C Car = Millennium Stadium, Cardiff</t>
  </si>
  <si>
    <t>10-16</t>
  </si>
  <si>
    <t>16-10</t>
  </si>
  <si>
    <t>Russia</t>
  </si>
  <si>
    <t>Knr</t>
  </si>
  <si>
    <t>Ian Davies (Wal)</t>
  </si>
  <si>
    <t>Sean Brickell (Wal)</t>
  </si>
  <si>
    <t>Wayne Davies (Wal)</t>
  </si>
  <si>
    <t>16-15</t>
  </si>
  <si>
    <t>15-16</t>
  </si>
  <si>
    <t>Md</t>
  </si>
  <si>
    <t>13-13</t>
  </si>
  <si>
    <t>Vincent Blasco-Baque (Fra)</t>
  </si>
  <si>
    <t>Cedric Clave (Fra)</t>
  </si>
  <si>
    <t>FRANCE IN 2015</t>
  </si>
  <si>
    <t>Neil Hennessy (Wal)</t>
  </si>
  <si>
    <t>Chris Williams (Wal)</t>
  </si>
  <si>
    <t>David Cambourne (Wal)</t>
  </si>
  <si>
    <t>6-0</t>
  </si>
  <si>
    <t>Hb</t>
  </si>
  <si>
    <t>Andrew McMenemy (Sco)</t>
  </si>
  <si>
    <t>Bob Nevins (Sco)</t>
  </si>
  <si>
    <t>0-9</t>
  </si>
  <si>
    <t>9-0</t>
  </si>
  <si>
    <t>Prs = Stade de France, Paris; Dbl = Aviva Stadium, Dublin; Rm = Stadio Olimpico, Rome; Twi = Twickenham Stadium, London; Lop = Queen Elizabeth Olympic Park, London; Mk = stadium:mk, Milton Keynes; Car = Millennium Stadium, Cardiff</t>
  </si>
  <si>
    <t>13-14</t>
  </si>
  <si>
    <t>14-13</t>
  </si>
  <si>
    <t xml:space="preserve">Car = Millennium Stadium, Cardiff; Mf = Murrayfield, Edinburgh; Prs = Stade de France, Paris; Rm = Stadio Olimpico, Rome; Dbl = Aviva Stadium, Dublin; Twi = Twickenham; </t>
  </si>
  <si>
    <t>Brt</t>
  </si>
  <si>
    <t>Lb = Universiario Lisboa, Lisbon; Cluj = Cluj Arena, Cluj; Knr = Yunost Stadium, Krasnodar; Hb = Fritz Grunebaum Stadt, Heidelberg; Brt = Arcul de Triumf, Bucharest;Hgy = Headingley, Leeds; Mlr = The Greenyards, Melrose; Lop = Queen Elizabeth Olympic Park, London; Wb = Wembley Stadium, London; Lei = Leicester City Stadium; Exe = Sandy Park, Exeter</t>
  </si>
  <si>
    <t>Gary Conway (Ire)</t>
  </si>
  <si>
    <t>Paraguay</t>
  </si>
  <si>
    <t>SAC</t>
  </si>
  <si>
    <t>Henrique Platais (Bra)</t>
  </si>
  <si>
    <t>49-0</t>
  </si>
  <si>
    <t>Brazil</t>
  </si>
  <si>
    <t>18-9</t>
  </si>
  <si>
    <t>J Mola (Arg)</t>
  </si>
  <si>
    <t>Usa XV</t>
  </si>
  <si>
    <t>0-3</t>
  </si>
  <si>
    <t>JH Sylvestre (Arg)</t>
  </si>
  <si>
    <t>A5N</t>
  </si>
  <si>
    <t>South Korea</t>
  </si>
  <si>
    <t>Ich</t>
  </si>
  <si>
    <t>22-20</t>
  </si>
  <si>
    <t>Tim Baker (Hkg)</t>
  </si>
  <si>
    <t>Stephen Copeman (Hkg)</t>
  </si>
  <si>
    <t>Hong Kong</t>
  </si>
  <si>
    <t>19-0</t>
  </si>
  <si>
    <t>Norman Drake (Uae)</t>
  </si>
  <si>
    <t>Chris Linwood (Uae)</t>
  </si>
  <si>
    <t>Sansudin Saleh (Mys)</t>
  </si>
  <si>
    <t>31-7</t>
  </si>
  <si>
    <t>Matt Rodden (Hkg)</t>
  </si>
  <si>
    <t>Patrick Wallingford (Hkg)</t>
  </si>
  <si>
    <t>Chile</t>
  </si>
  <si>
    <t>Sto</t>
  </si>
  <si>
    <t>Mv = Estadio Charrua, Montevideo; Sto = Mahuida Parque Reina, Santiago; Fko = Hakatanomori Stadium, Fukuoka; Tko = Prince Chichibu Memorial Stadium, Tokyo; Car = Millennium Stadium, Cardiff; Bir = Villa Park, Birmingham; Mk = stadium:mk, Milton Keynes; Mc = City of Manchester Stadium</t>
  </si>
  <si>
    <t>8-23</t>
  </si>
  <si>
    <t>M Rivera (Arg)</t>
  </si>
  <si>
    <t>J Montes</t>
  </si>
  <si>
    <t>Asc</t>
  </si>
  <si>
    <t>36-0</t>
  </si>
  <si>
    <t>F Cuesta (Arg)</t>
  </si>
  <si>
    <t>Tunisia</t>
  </si>
  <si>
    <t>Nbl</t>
  </si>
  <si>
    <t>12-8</t>
  </si>
  <si>
    <t>Christophe Berdos (Fra)</t>
  </si>
  <si>
    <t>NC</t>
  </si>
  <si>
    <t>Arg Jaguars</t>
  </si>
  <si>
    <t>16-3</t>
  </si>
  <si>
    <t>TC</t>
  </si>
  <si>
    <t>Tb</t>
  </si>
  <si>
    <t>Emerging Ire</t>
  </si>
  <si>
    <t>Emerging Ita</t>
  </si>
  <si>
    <t>M van der Westhuizen (Rsa)</t>
  </si>
  <si>
    <t>3-3</t>
  </si>
  <si>
    <t>5-10</t>
  </si>
  <si>
    <t>13-12</t>
  </si>
  <si>
    <t>Cc</t>
  </si>
  <si>
    <t>18-6</t>
  </si>
  <si>
    <t>6-18</t>
  </si>
  <si>
    <t>16-5</t>
  </si>
  <si>
    <t>3-11</t>
  </si>
  <si>
    <t>Rick Rocono (Usa)</t>
  </si>
  <si>
    <t>11-3</t>
  </si>
  <si>
    <t>15-10</t>
  </si>
  <si>
    <t>Brian Zapp (Usa)</t>
  </si>
  <si>
    <t>9-11</t>
  </si>
  <si>
    <t>Ott</t>
  </si>
  <si>
    <t>11-9</t>
  </si>
  <si>
    <t>Job</t>
  </si>
  <si>
    <t>Ap = Apia Park, Apia; Sje = Avaya Stadium, San Jose; Sm = Bonney Field, Sacramento; Tno = BMO STadium, Toronto; Vcv = Swangard Stadium, Vancouver; Lop = QE Olympic Park, London; Btn = Brighton Community Stadium; Bir = Villa Park, Birmingham; MK = stadium:mk, Milton Keynes; Nw = St James' Park, Newcastle</t>
  </si>
  <si>
    <t>3-16</t>
  </si>
  <si>
    <t>12-17</t>
  </si>
  <si>
    <t>INT*</t>
  </si>
  <si>
    <t>*No caps awarded</t>
  </si>
  <si>
    <t>Ich = Namdong Asiad Field, Incheon; Tko = Prince Chichibu Memorial Stadium, Tokyo; Fko = Hakatanomori Stadium, Fukuoka; Sje = Avaya Stadium, San Jose; Sm = Bonney Field, Sacramento; Tno = BMO Stadium, Toronto; Vcv = Swangard Stadium, Vancouver; Btn = Brighton Community Stadium; Glo = Kingsholm Stadium, Gloucester; Mk = stadium:mk, Milton Keynes</t>
  </si>
  <si>
    <t>11-16</t>
  </si>
  <si>
    <t>Harry Mason (Can)</t>
  </si>
  <si>
    <t>16-11</t>
  </si>
  <si>
    <t>Usa Rugby app</t>
  </si>
  <si>
    <t>Nbl = National Stadium, Nabeul; Brt = Arcul de Triumf, Bucharest; Wh = South West Stadium, Windhoek; Lop = Queen Elizabeth Olympic Park, London; Exe = Sandy Park, Exeter; Lei = Leicester City Stadium</t>
  </si>
  <si>
    <t>Db</t>
  </si>
  <si>
    <t>27-13</t>
  </si>
  <si>
    <t>13-27</t>
  </si>
  <si>
    <t>Prs = Stade de France, Paris; Mf = Murrayfield, Edinburgh; Twi = Twickenham Stadium, London; Dbl = Aviva Stadium, Dublin; Trn = Stadio Olimpico, Turin; Glo = Kingsholm Stadium, Gloucester; Lee = Elland Road, Leeds; Nw = St James' Park, Newcastle</t>
  </si>
  <si>
    <t>23-7</t>
  </si>
  <si>
    <t>7-23</t>
  </si>
  <si>
    <t>Esh</t>
  </si>
  <si>
    <t>Hs = Heusenstamm; Tbs = Meskhi Stadium, Tbilisi; Md = Campo Universitea, Madrid; Tb = Avchala Stadium, Tbilisi, Nc = Kingston Park, Newcastle; Esh = Pillar Data Arena, Esher (Eng); Glo = Kingsholm Stadium, Gloucester; Car = Millennium Stadium, Cardiff;  Exe = Sandy Park, Exeter</t>
  </si>
  <si>
    <t>7-6</t>
  </si>
  <si>
    <t>Simon Adams (Eng)</t>
  </si>
  <si>
    <t>Tom Foley (Eng)</t>
  </si>
  <si>
    <t>6-7</t>
  </si>
  <si>
    <t>8-11</t>
  </si>
  <si>
    <t>11-8</t>
  </si>
  <si>
    <t>Rm = Stadio Olimpico, Rome; Twi = Twickenham Stadium, London; Mf = Murrayfield, Edinburgh; Trn = Stadio Olimpico, Turin; Car = Millennium Stadium, Cardiff; Lee = Elland Road, Leeds; Lop = Queen Elizabeth Olympic Park, London; Exe = Sandy Park, Exeter</t>
  </si>
  <si>
    <t>6-10</t>
  </si>
  <si>
    <t>10-6</t>
  </si>
  <si>
    <t>Sva = National Stadium, Suva; Vcv = Swangard Stadium, Vancouver; Tno = BMO Stadium, Toronto; Nm = Lady Bay Sports Ground, Nottingham; Brt = Arcul de Triumf, Bucharest; Glo = Kingsholm Stadium, Gloucester; Exe = Sandy Park, Exeter; Lei = Leicester City Stadium; Nw = St James' Park, Newcastle</t>
  </si>
  <si>
    <t>TONGA IN 2015</t>
  </si>
  <si>
    <t>6-9</t>
  </si>
  <si>
    <t>9-6</t>
  </si>
  <si>
    <t>10-14</t>
  </si>
  <si>
    <t>Dave Smortchevsky (Can)</t>
  </si>
  <si>
    <t>Mv = Estadio Charrua, Montevideo; Sje = Avaya Stadium, San Jose; Sm = Bonney Field, Sacramento; Vcv = Swangard Stadium, Vancouver; Ott = Twin Elms Park, Ottawa; Ctr = PPL Park, Chester (Usa); Cco = Soldier Field, Chicago; Btn = Brighton Community Stadium; Lee = Elland Road, Leeds; Lop = Queen Elizabeth Olympic Park, London; Glo = Kingsholm Stadium, Gloucester</t>
  </si>
  <si>
    <t>Stp</t>
  </si>
  <si>
    <t>Sje = Avaya Stadium, San Jose; Vcv = Swangard Stadium, Vancouver; Tno = BMO Stadium, Toronto; Ott = Twin Elms Park, Ottawa; Hlx = Graves-Oakley Memorial Park, Halifax (Can); Esh = Pillar Data Arena, Esher (Eng); Stp = The Twickenham Stoop, London; Car = Millennium Stadium, Cardiff; Lee = Elland Road, Leeds; Mk = stadium:mk, Milton Keynes, Lei = Leicester City Stadium</t>
  </si>
  <si>
    <t>8-30</t>
  </si>
  <si>
    <t>Vcv = Swangard Stadium, Vancouver; Stp = The Twickenham Stoop, London; Twi = Twickenham Stadium, London; Mk = stadium:mk, Milton Keynes, Car = Millennium Stadium, Cardiff</t>
  </si>
  <si>
    <t>30-8</t>
  </si>
  <si>
    <t>NAMIBIA IN 2015</t>
  </si>
  <si>
    <t>3-17</t>
  </si>
  <si>
    <t>17-3</t>
  </si>
  <si>
    <t>NEW ZEALAND IN 2015</t>
  </si>
  <si>
    <t>7-0</t>
  </si>
  <si>
    <t>SOUTH AFRICA IN 2015</t>
  </si>
  <si>
    <t>WALES IN 2015</t>
  </si>
  <si>
    <t>Car = Millennium Stadium, Cardiff; Twi = Twickenham Stadium, London; Dbl = Aviva Stadium, Dublin</t>
  </si>
  <si>
    <t>18-8</t>
  </si>
  <si>
    <t>3-10</t>
  </si>
  <si>
    <t>29-0</t>
  </si>
  <si>
    <t>0-29</t>
  </si>
  <si>
    <t>12-10</t>
  </si>
  <si>
    <t>10-12</t>
  </si>
  <si>
    <t>15-3</t>
  </si>
  <si>
    <t>3-15</t>
  </si>
  <si>
    <t>14-8</t>
  </si>
  <si>
    <t>8-14</t>
  </si>
  <si>
    <t>28-9</t>
  </si>
  <si>
    <t>9-28</t>
  </si>
  <si>
    <t>12-13</t>
  </si>
  <si>
    <t>12-7</t>
  </si>
  <si>
    <t>7-12</t>
  </si>
  <si>
    <t>3-18</t>
  </si>
  <si>
    <t>18-3</t>
  </si>
  <si>
    <t>34-6</t>
  </si>
  <si>
    <t>6-34</t>
  </si>
  <si>
    <t>9-14</t>
  </si>
  <si>
    <t>16-9</t>
  </si>
  <si>
    <t>9-16</t>
  </si>
  <si>
    <t>31-3</t>
  </si>
  <si>
    <t>3-31</t>
  </si>
  <si>
    <t>Chris Pollock Nzl)</t>
  </si>
  <si>
    <t>22-7</t>
  </si>
  <si>
    <t>7-22</t>
  </si>
  <si>
    <t>24-12</t>
  </si>
  <si>
    <t>12-24</t>
  </si>
  <si>
    <t>22-10</t>
  </si>
  <si>
    <t>10-22</t>
  </si>
  <si>
    <t>0-20</t>
  </si>
  <si>
    <t>20-0</t>
  </si>
  <si>
    <t>20-3</t>
  </si>
  <si>
    <t>3-20</t>
  </si>
  <si>
    <t>20-13</t>
  </si>
  <si>
    <t>13-20</t>
  </si>
  <si>
    <t>8-0</t>
  </si>
  <si>
    <t>0-8</t>
  </si>
  <si>
    <t>10-26</t>
  </si>
  <si>
    <t>14-0</t>
  </si>
  <si>
    <t>0-14</t>
  </si>
  <si>
    <t>Shaun Berry (Rsa)</t>
  </si>
  <si>
    <t>0-6</t>
  </si>
  <si>
    <t>14-3</t>
  </si>
  <si>
    <t>3-14</t>
  </si>
  <si>
    <t>26-23</t>
  </si>
  <si>
    <t>23-26</t>
  </si>
  <si>
    <t>WCQ</t>
  </si>
  <si>
    <t>36-7</t>
  </si>
  <si>
    <t>7-36</t>
  </si>
  <si>
    <t>22-3</t>
  </si>
  <si>
    <t>3-22</t>
  </si>
  <si>
    <t>CANADA IN 2015</t>
  </si>
  <si>
    <t>N Zealand</t>
  </si>
  <si>
    <t>Bsb = Suncorp Stadium, Brisbane; Job = Emirates Airline Park, Johannesburg; Db = Kings Park, Durban; Bas = Estadio Jose Amalfitani, Buenos Aires; Btn = Brighton Community Stadium; Bir = Villa Park, Birmingham; Nw = St James' Park, Newcastle; Lop = Queen Elizabeth Olympic Park, London; Twi = Twickenham Stadium, London</t>
  </si>
  <si>
    <t>29-13</t>
  </si>
  <si>
    <t>13-29</t>
  </si>
  <si>
    <t>WCS</t>
  </si>
  <si>
    <t>Ap = Apia Park, Apia; Cc = Ami Stadium, Christchurch; Job = Emirates Airline Park, Johannesburg; Sdy = ANZ Stadium, Sydney; Akl = Eden Park, Auckland; Wb = Wembley Stadium, London ; Lop = Queen Elizabeth Olympic Park, London; Car = Millennium Stadium, Cardiff; Nw = St James' Park, Newcastle; Twi = Twickenham Stadium, London</t>
  </si>
  <si>
    <t>9-19</t>
  </si>
  <si>
    <t>19-9</t>
  </si>
  <si>
    <t>WCB</t>
  </si>
  <si>
    <t>Mv = Estadio Charrua, Montevideo; Asc = Estadio Feroes de Cu, Asuncion; Cc = Ami Stadium, Christchurch; Mz = Estadio Malvinas Argentina, Mendoza; Db = Kings Park, Durban; Bas = Estadio Jose Amalfitani, Buenos Aires; Lop = Queen Elizabeth Olympic Park, London; Glo = Kingsholm Stadium, Gloucester; Lei = Leicester City Stadium, Car = Millennium Stadium, Cardiff; Twi = Twickenham Stadium, London; Lop = The Stadium, Queen Elizabeth Olympic Park, London</t>
  </si>
  <si>
    <t>WCF</t>
  </si>
  <si>
    <t>16-0</t>
  </si>
  <si>
    <t>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</si>
</sst>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2">
    <xf numFmtId="0" fontId="0" fillId="0" borderId="0" xfId="0"/>
    <xf numFmtId="0" fontId="9" fillId="4" borderId="0" xfId="0" applyFont="1" applyFill="1"/>
    <xf numFmtId="0" fontId="10" fillId="4" borderId="0" xfId="0" applyFont="1" applyFill="1"/>
    <xf numFmtId="0" fontId="9" fillId="4" borderId="2" xfId="0" applyFont="1" applyFill="1" applyBorder="1"/>
    <xf numFmtId="0" fontId="10" fillId="4" borderId="7" xfId="0" applyFont="1" applyFill="1" applyBorder="1"/>
    <xf numFmtId="49" fontId="10" fillId="4" borderId="7" xfId="0" applyNumberFormat="1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9" fillId="4" borderId="1" xfId="0" applyFont="1" applyFill="1" applyBorder="1"/>
    <xf numFmtId="0" fontId="9" fillId="4" borderId="10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9" fillId="3" borderId="0" xfId="0" applyFont="1" applyFill="1"/>
    <xf numFmtId="0" fontId="5" fillId="9" borderId="0" xfId="0" applyFont="1" applyFill="1"/>
    <xf numFmtId="0" fontId="0" fillId="3" borderId="0" xfId="0" applyFill="1"/>
    <xf numFmtId="0" fontId="5" fillId="3" borderId="0" xfId="0" applyFont="1" applyFill="1"/>
    <xf numFmtId="0" fontId="12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1" fillId="10" borderId="1" xfId="0" applyFont="1" applyFill="1" applyBorder="1"/>
    <xf numFmtId="0" fontId="11" fillId="10" borderId="2" xfId="0" applyFont="1" applyFill="1" applyBorder="1"/>
    <xf numFmtId="0" fontId="11" fillId="10" borderId="11" xfId="0" applyFont="1" applyFill="1" applyBorder="1"/>
    <xf numFmtId="0" fontId="11" fillId="10" borderId="0" xfId="0" applyFont="1" applyFill="1"/>
    <xf numFmtId="0" fontId="8" fillId="10" borderId="0" xfId="0" applyFont="1" applyFill="1"/>
    <xf numFmtId="0" fontId="11" fillId="10" borderId="10" xfId="0" applyFont="1" applyFill="1" applyBorder="1" applyAlignment="1">
      <alignment vertical="center" wrapText="1"/>
    </xf>
    <xf numFmtId="0" fontId="11" fillId="10" borderId="5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/>
    <xf numFmtId="49" fontId="8" fillId="10" borderId="7" xfId="0" applyNumberFormat="1" applyFont="1" applyFill="1" applyBorder="1"/>
    <xf numFmtId="0" fontId="8" fillId="10" borderId="8" xfId="0" applyFont="1" applyFill="1" applyBorder="1"/>
    <xf numFmtId="0" fontId="8" fillId="10" borderId="9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11" xfId="0" applyFont="1" applyFill="1" applyBorder="1"/>
    <xf numFmtId="0" fontId="3" fillId="3" borderId="0" xfId="0" applyFont="1" applyFill="1"/>
    <xf numFmtId="0" fontId="1" fillId="3" borderId="0" xfId="0" applyFont="1" applyFill="1"/>
    <xf numFmtId="0" fontId="3" fillId="3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49" fontId="1" fillId="3" borderId="7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3" fillId="13" borderId="1" xfId="0" applyFont="1" applyFill="1" applyBorder="1"/>
    <xf numFmtId="0" fontId="3" fillId="13" borderId="2" xfId="0" applyFont="1" applyFill="1" applyBorder="1"/>
    <xf numFmtId="0" fontId="3" fillId="13" borderId="11" xfId="0" applyFont="1" applyFill="1" applyBorder="1"/>
    <xf numFmtId="0" fontId="3" fillId="13" borderId="0" xfId="0" applyFont="1" applyFill="1"/>
    <xf numFmtId="0" fontId="1" fillId="13" borderId="0" xfId="0" applyFont="1" applyFill="1"/>
    <xf numFmtId="0" fontId="3" fillId="13" borderId="10" xfId="0" applyFont="1" applyFill="1" applyBorder="1" applyAlignment="1">
      <alignment vertical="center" wrapText="1"/>
    </xf>
    <xf numFmtId="0" fontId="3" fillId="13" borderId="5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1" fillId="13" borderId="7" xfId="0" applyFont="1" applyFill="1" applyBorder="1"/>
    <xf numFmtId="49" fontId="1" fillId="13" borderId="7" xfId="0" applyNumberFormat="1" applyFont="1" applyFill="1" applyBorder="1"/>
    <xf numFmtId="0" fontId="1" fillId="13" borderId="8" xfId="0" applyFont="1" applyFill="1" applyBorder="1"/>
    <xf numFmtId="0" fontId="1" fillId="13" borderId="12" xfId="0" applyFont="1" applyFill="1" applyBorder="1"/>
    <xf numFmtId="0" fontId="1" fillId="13" borderId="9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3" borderId="0" xfId="0" applyFont="1" applyFill="1"/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11" xfId="0" applyFont="1" applyFill="1" applyBorder="1"/>
    <xf numFmtId="0" fontId="13" fillId="14" borderId="0" xfId="0" applyFont="1" applyFill="1"/>
    <xf numFmtId="0" fontId="4" fillId="14" borderId="0" xfId="0" applyFont="1" applyFill="1"/>
    <xf numFmtId="0" fontId="13" fillId="14" borderId="10" xfId="0" applyFont="1" applyFill="1" applyBorder="1" applyAlignment="1">
      <alignment vertical="center" wrapText="1"/>
    </xf>
    <xf numFmtId="0" fontId="13" fillId="14" borderId="5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4" fillId="14" borderId="7" xfId="0" applyFont="1" applyFill="1" applyBorder="1"/>
    <xf numFmtId="49" fontId="4" fillId="14" borderId="7" xfId="0" applyNumberFormat="1" applyFont="1" applyFill="1" applyBorder="1"/>
    <xf numFmtId="0" fontId="4" fillId="14" borderId="8" xfId="0" applyFont="1" applyFill="1" applyBorder="1"/>
    <xf numFmtId="0" fontId="4" fillId="14" borderId="12" xfId="0" applyFont="1" applyFill="1" applyBorder="1"/>
    <xf numFmtId="0" fontId="4" fillId="14" borderId="9" xfId="0" applyFont="1" applyFill="1" applyBorder="1"/>
    <xf numFmtId="0" fontId="9" fillId="4" borderId="11" xfId="0" applyFont="1" applyFill="1" applyBorder="1"/>
    <xf numFmtId="0" fontId="10" fillId="4" borderId="12" xfId="0" applyFont="1" applyFill="1" applyBorder="1"/>
    <xf numFmtId="0" fontId="15" fillId="4" borderId="1" xfId="0" applyFont="1" applyFill="1" applyBorder="1"/>
    <xf numFmtId="0" fontId="15" fillId="4" borderId="2" xfId="0" applyFont="1" applyFill="1" applyBorder="1"/>
    <xf numFmtId="0" fontId="15" fillId="4" borderId="11" xfId="0" applyFont="1" applyFill="1" applyBorder="1"/>
    <xf numFmtId="0" fontId="15" fillId="4" borderId="0" xfId="0" applyFont="1" applyFill="1"/>
    <xf numFmtId="0" fontId="16" fillId="4" borderId="0" xfId="0" applyFont="1" applyFill="1"/>
    <xf numFmtId="0" fontId="15" fillId="4" borderId="10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/>
    <xf numFmtId="49" fontId="16" fillId="4" borderId="7" xfId="0" applyNumberFormat="1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6" fillId="4" borderId="9" xfId="0" applyFont="1" applyFill="1" applyBorder="1"/>
    <xf numFmtId="0" fontId="9" fillId="7" borderId="1" xfId="0" applyFont="1" applyFill="1" applyBorder="1"/>
    <xf numFmtId="0" fontId="9" fillId="7" borderId="2" xfId="0" applyFont="1" applyFill="1" applyBorder="1"/>
    <xf numFmtId="0" fontId="9" fillId="7" borderId="11" xfId="0" applyFont="1" applyFill="1" applyBorder="1"/>
    <xf numFmtId="0" fontId="9" fillId="7" borderId="0" xfId="0" applyFont="1" applyFill="1"/>
    <xf numFmtId="0" fontId="10" fillId="7" borderId="0" xfId="0" applyFont="1" applyFill="1"/>
    <xf numFmtId="0" fontId="9" fillId="7" borderId="10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/>
    <xf numFmtId="49" fontId="10" fillId="7" borderId="7" xfId="0" applyNumberFormat="1" applyFont="1" applyFill="1" applyBorder="1"/>
    <xf numFmtId="0" fontId="10" fillId="7" borderId="8" xfId="0" applyFont="1" applyFill="1" applyBorder="1"/>
    <xf numFmtId="0" fontId="10" fillId="7" borderId="12" xfId="0" applyFont="1" applyFill="1" applyBorder="1"/>
    <xf numFmtId="0" fontId="10" fillId="7" borderId="9" xfId="0" applyFont="1" applyFill="1" applyBorder="1"/>
    <xf numFmtId="0" fontId="9" fillId="15" borderId="1" xfId="0" applyFont="1" applyFill="1" applyBorder="1"/>
    <xf numFmtId="0" fontId="9" fillId="15" borderId="2" xfId="0" applyFont="1" applyFill="1" applyBorder="1"/>
    <xf numFmtId="0" fontId="9" fillId="15" borderId="11" xfId="0" applyFont="1" applyFill="1" applyBorder="1"/>
    <xf numFmtId="0" fontId="9" fillId="15" borderId="0" xfId="0" applyFont="1" applyFill="1"/>
    <xf numFmtId="0" fontId="10" fillId="15" borderId="0" xfId="0" applyFont="1" applyFill="1"/>
    <xf numFmtId="0" fontId="9" fillId="15" borderId="10" xfId="0" applyFont="1" applyFill="1" applyBorder="1" applyAlignment="1">
      <alignment vertical="center" wrapText="1"/>
    </xf>
    <xf numFmtId="0" fontId="9" fillId="15" borderId="5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0" fontId="10" fillId="15" borderId="7" xfId="0" applyFont="1" applyFill="1" applyBorder="1"/>
    <xf numFmtId="49" fontId="10" fillId="15" borderId="7" xfId="0" applyNumberFormat="1" applyFont="1" applyFill="1" applyBorder="1"/>
    <xf numFmtId="0" fontId="10" fillId="15" borderId="8" xfId="0" applyFont="1" applyFill="1" applyBorder="1"/>
    <xf numFmtId="0" fontId="10" fillId="15" borderId="12" xfId="0" applyFont="1" applyFill="1" applyBorder="1"/>
    <xf numFmtId="0" fontId="10" fillId="15" borderId="9" xfId="0" applyFont="1" applyFill="1" applyBorder="1"/>
    <xf numFmtId="0" fontId="9" fillId="16" borderId="1" xfId="0" applyFont="1" applyFill="1" applyBorder="1"/>
    <xf numFmtId="0" fontId="9" fillId="16" borderId="2" xfId="0" applyFont="1" applyFill="1" applyBorder="1"/>
    <xf numFmtId="0" fontId="9" fillId="16" borderId="11" xfId="0" applyFont="1" applyFill="1" applyBorder="1"/>
    <xf numFmtId="0" fontId="9" fillId="16" borderId="0" xfId="0" applyFont="1" applyFill="1"/>
    <xf numFmtId="0" fontId="10" fillId="16" borderId="0" xfId="0" applyFont="1" applyFill="1"/>
    <xf numFmtId="0" fontId="9" fillId="16" borderId="10" xfId="0" applyFont="1" applyFill="1" applyBorder="1" applyAlignment="1">
      <alignment vertical="center" wrapText="1"/>
    </xf>
    <xf numFmtId="0" fontId="9" fillId="16" borderId="5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10" fillId="16" borderId="7" xfId="0" applyFont="1" applyFill="1" applyBorder="1"/>
    <xf numFmtId="49" fontId="10" fillId="16" borderId="7" xfId="0" applyNumberFormat="1" applyFont="1" applyFill="1" applyBorder="1"/>
    <xf numFmtId="0" fontId="10" fillId="16" borderId="8" xfId="0" applyFont="1" applyFill="1" applyBorder="1"/>
    <xf numFmtId="0" fontId="10" fillId="16" borderId="12" xfId="0" applyFont="1" applyFill="1" applyBorder="1"/>
    <xf numFmtId="0" fontId="10" fillId="16" borderId="9" xfId="0" applyFont="1" applyFill="1" applyBorder="1"/>
    <xf numFmtId="0" fontId="3" fillId="11" borderId="1" xfId="0" applyFont="1" applyFill="1" applyBorder="1"/>
    <xf numFmtId="0" fontId="3" fillId="11" borderId="2" xfId="0" applyFont="1" applyFill="1" applyBorder="1"/>
    <xf numFmtId="0" fontId="3" fillId="11" borderId="11" xfId="0" applyFont="1" applyFill="1" applyBorder="1"/>
    <xf numFmtId="0" fontId="3" fillId="11" borderId="0" xfId="0" applyFont="1" applyFill="1"/>
    <xf numFmtId="0" fontId="1" fillId="11" borderId="0" xfId="0" applyFont="1" applyFill="1"/>
    <xf numFmtId="0" fontId="3" fillId="11" borderId="10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/>
    <xf numFmtId="49" fontId="1" fillId="11" borderId="7" xfId="0" applyNumberFormat="1" applyFont="1" applyFill="1" applyBorder="1"/>
    <xf numFmtId="0" fontId="1" fillId="11" borderId="8" xfId="0" applyFont="1" applyFill="1" applyBorder="1"/>
    <xf numFmtId="0" fontId="1" fillId="11" borderId="12" xfId="0" applyFont="1" applyFill="1" applyBorder="1"/>
    <xf numFmtId="0" fontId="1" fillId="11" borderId="9" xfId="0" applyFont="1" applyFill="1" applyBorder="1"/>
    <xf numFmtId="0" fontId="17" fillId="6" borderId="1" xfId="0" applyFont="1" applyFill="1" applyBorder="1"/>
    <xf numFmtId="0" fontId="17" fillId="6" borderId="2" xfId="0" applyFont="1" applyFill="1" applyBorder="1"/>
    <xf numFmtId="0" fontId="17" fillId="6" borderId="11" xfId="0" applyFont="1" applyFill="1" applyBorder="1"/>
    <xf numFmtId="0" fontId="17" fillId="6" borderId="0" xfId="0" applyFont="1" applyFill="1"/>
    <xf numFmtId="0" fontId="18" fillId="6" borderId="0" xfId="0" applyFont="1" applyFill="1"/>
    <xf numFmtId="0" fontId="17" fillId="6" borderId="10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/>
    <xf numFmtId="49" fontId="18" fillId="6" borderId="7" xfId="0" applyNumberFormat="1" applyFont="1" applyFill="1" applyBorder="1"/>
    <xf numFmtId="0" fontId="18" fillId="6" borderId="8" xfId="0" applyFont="1" applyFill="1" applyBorder="1"/>
    <xf numFmtId="0" fontId="18" fillId="6" borderId="12" xfId="0" applyFont="1" applyFill="1" applyBorder="1"/>
    <xf numFmtId="0" fontId="18" fillId="6" borderId="9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11" xfId="0" applyFont="1" applyFill="1" applyBorder="1"/>
    <xf numFmtId="0" fontId="13" fillId="2" borderId="0" xfId="0" applyFont="1" applyFill="1"/>
    <xf numFmtId="0" fontId="4" fillId="2" borderId="0" xfId="0" applyFont="1" applyFill="1"/>
    <xf numFmtId="0" fontId="13" fillId="2" borderId="1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49" fontId="4" fillId="2" borderId="7" xfId="0" applyNumberFormat="1" applyFont="1" applyFill="1" applyBorder="1"/>
    <xf numFmtId="0" fontId="4" fillId="2" borderId="8" xfId="0" applyFont="1" applyFill="1" applyBorder="1"/>
    <xf numFmtId="0" fontId="9" fillId="14" borderId="1" xfId="0" applyFont="1" applyFill="1" applyBorder="1"/>
    <xf numFmtId="0" fontId="9" fillId="14" borderId="2" xfId="0" applyFont="1" applyFill="1" applyBorder="1"/>
    <xf numFmtId="0" fontId="9" fillId="14" borderId="11" xfId="0" applyFont="1" applyFill="1" applyBorder="1"/>
    <xf numFmtId="0" fontId="10" fillId="14" borderId="3" xfId="0" applyFont="1" applyFill="1" applyBorder="1"/>
    <xf numFmtId="0" fontId="9" fillId="14" borderId="0" xfId="0" applyFont="1" applyFill="1"/>
    <xf numFmtId="0" fontId="10" fillId="14" borderId="0" xfId="0" applyFont="1" applyFill="1"/>
    <xf numFmtId="0" fontId="9" fillId="14" borderId="10" xfId="0" applyFont="1" applyFill="1" applyBorder="1" applyAlignment="1">
      <alignment vertical="center" wrapText="1"/>
    </xf>
    <xf numFmtId="0" fontId="9" fillId="14" borderId="5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10" fillId="14" borderId="7" xfId="0" applyFont="1" applyFill="1" applyBorder="1"/>
    <xf numFmtId="49" fontId="10" fillId="14" borderId="7" xfId="0" applyNumberFormat="1" applyFont="1" applyFill="1" applyBorder="1"/>
    <xf numFmtId="0" fontId="10" fillId="14" borderId="8" xfId="0" applyFont="1" applyFill="1" applyBorder="1"/>
    <xf numFmtId="0" fontId="10" fillId="14" borderId="12" xfId="0" applyFont="1" applyFill="1" applyBorder="1"/>
    <xf numFmtId="0" fontId="10" fillId="14" borderId="9" xfId="0" applyFont="1" applyFill="1" applyBorder="1"/>
    <xf numFmtId="0" fontId="9" fillId="12" borderId="1" xfId="0" applyFont="1" applyFill="1" applyBorder="1"/>
    <xf numFmtId="0" fontId="9" fillId="12" borderId="2" xfId="0" applyFont="1" applyFill="1" applyBorder="1"/>
    <xf numFmtId="0" fontId="9" fillId="12" borderId="11" xfId="0" applyFont="1" applyFill="1" applyBorder="1"/>
    <xf numFmtId="0" fontId="9" fillId="12" borderId="0" xfId="0" applyFont="1" applyFill="1"/>
    <xf numFmtId="0" fontId="10" fillId="12" borderId="0" xfId="0" applyFont="1" applyFill="1"/>
    <xf numFmtId="0" fontId="9" fillId="12" borderId="10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10" fillId="12" borderId="7" xfId="0" applyFont="1" applyFill="1" applyBorder="1"/>
    <xf numFmtId="49" fontId="10" fillId="12" borderId="7" xfId="0" applyNumberFormat="1" applyFont="1" applyFill="1" applyBorder="1"/>
    <xf numFmtId="0" fontId="10" fillId="12" borderId="8" xfId="0" applyFont="1" applyFill="1" applyBorder="1"/>
    <xf numFmtId="0" fontId="10" fillId="12" borderId="12" xfId="0" applyFont="1" applyFill="1" applyBorder="1"/>
    <xf numFmtId="0" fontId="10" fillId="12" borderId="9" xfId="0" applyFont="1" applyFill="1" applyBorder="1"/>
    <xf numFmtId="0" fontId="14" fillId="4" borderId="1" xfId="0" applyFont="1" applyFill="1" applyBorder="1"/>
    <xf numFmtId="0" fontId="14" fillId="4" borderId="2" xfId="0" applyFont="1" applyFill="1" applyBorder="1"/>
    <xf numFmtId="0" fontId="14" fillId="4" borderId="11" xfId="0" applyFont="1" applyFill="1" applyBorder="1"/>
    <xf numFmtId="0" fontId="14" fillId="4" borderId="0" xfId="0" applyFont="1" applyFill="1"/>
    <xf numFmtId="0" fontId="7" fillId="4" borderId="0" xfId="0" applyFont="1" applyFill="1"/>
    <xf numFmtId="0" fontId="14" fillId="4" borderId="10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49" fontId="7" fillId="4" borderId="7" xfId="0" applyNumberFormat="1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5" fillId="16" borderId="1" xfId="0" applyFont="1" applyFill="1" applyBorder="1"/>
    <xf numFmtId="0" fontId="5" fillId="16" borderId="2" xfId="0" applyFont="1" applyFill="1" applyBorder="1"/>
    <xf numFmtId="0" fontId="5" fillId="16" borderId="11" xfId="0" applyFont="1" applyFill="1" applyBorder="1"/>
    <xf numFmtId="0" fontId="5" fillId="16" borderId="0" xfId="0" applyFont="1" applyFill="1"/>
    <xf numFmtId="0" fontId="6" fillId="16" borderId="0" xfId="0" applyFont="1" applyFill="1"/>
    <xf numFmtId="0" fontId="5" fillId="16" borderId="10" xfId="0" applyFont="1" applyFill="1" applyBorder="1" applyAlignment="1">
      <alignment vertical="center" wrapText="1"/>
    </xf>
    <xf numFmtId="0" fontId="5" fillId="16" borderId="5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16" borderId="7" xfId="0" applyFont="1" applyFill="1" applyBorder="1"/>
    <xf numFmtId="49" fontId="6" fillId="16" borderId="7" xfId="0" applyNumberFormat="1" applyFont="1" applyFill="1" applyBorder="1"/>
    <xf numFmtId="0" fontId="6" fillId="16" borderId="8" xfId="0" applyFont="1" applyFill="1" applyBorder="1"/>
    <xf numFmtId="0" fontId="6" fillId="16" borderId="9" xfId="0" applyFont="1" applyFill="1" applyBorder="1"/>
    <xf numFmtId="0" fontId="11" fillId="10" borderId="3" xfId="0" applyFont="1" applyFill="1" applyBorder="1" applyAlignment="1">
      <alignment horizontal="left" wrapText="1"/>
    </xf>
    <xf numFmtId="0" fontId="3" fillId="13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3" fillId="14" borderId="3" xfId="0" applyFont="1" applyFill="1" applyBorder="1" applyAlignment="1">
      <alignment horizontal="left" wrapText="1"/>
    </xf>
    <xf numFmtId="0" fontId="15" fillId="4" borderId="3" xfId="0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0" fillId="18" borderId="0" xfId="0" applyFill="1"/>
    <xf numFmtId="0" fontId="0" fillId="5" borderId="0" xfId="0" applyFill="1"/>
    <xf numFmtId="0" fontId="0" fillId="8" borderId="0" xfId="0" applyFill="1"/>
    <xf numFmtId="0" fontId="19" fillId="17" borderId="1" xfId="0" applyFont="1" applyFill="1" applyBorder="1"/>
    <xf numFmtId="0" fontId="19" fillId="17" borderId="2" xfId="0" applyFont="1" applyFill="1" applyBorder="1"/>
    <xf numFmtId="0" fontId="19" fillId="17" borderId="11" xfId="0" applyFont="1" applyFill="1" applyBorder="1"/>
    <xf numFmtId="0" fontId="20" fillId="17" borderId="3" xfId="0" applyFont="1" applyFill="1" applyBorder="1"/>
    <xf numFmtId="0" fontId="19" fillId="17" borderId="0" xfId="0" applyFont="1" applyFill="1"/>
    <xf numFmtId="0" fontId="20" fillId="17" borderId="0" xfId="0" applyFont="1" applyFill="1"/>
    <xf numFmtId="0" fontId="19" fillId="17" borderId="10" xfId="0" applyFont="1" applyFill="1" applyBorder="1" applyAlignment="1">
      <alignment vertical="center" wrapText="1"/>
    </xf>
    <xf numFmtId="0" fontId="19" fillId="17" borderId="5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20" fillId="17" borderId="7" xfId="0" applyFont="1" applyFill="1" applyBorder="1"/>
    <xf numFmtId="49" fontId="20" fillId="17" borderId="7" xfId="0" applyNumberFormat="1" applyFont="1" applyFill="1" applyBorder="1"/>
    <xf numFmtId="0" fontId="20" fillId="17" borderId="8" xfId="0" applyFont="1" applyFill="1" applyBorder="1"/>
    <xf numFmtId="0" fontId="20" fillId="17" borderId="12" xfId="0" applyFont="1" applyFill="1" applyBorder="1"/>
    <xf numFmtId="0" fontId="20" fillId="17" borderId="9" xfId="0" applyFont="1" applyFill="1" applyBorder="1"/>
    <xf numFmtId="0" fontId="17" fillId="6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9" fillId="17" borderId="3" xfId="0" applyFont="1" applyFill="1" applyBorder="1" applyAlignment="1">
      <alignment horizontal="left" wrapText="1"/>
    </xf>
    <xf numFmtId="0" fontId="9" fillId="14" borderId="3" xfId="0" applyFont="1" applyFill="1" applyBorder="1" applyAlignment="1">
      <alignment horizontal="left" wrapText="1"/>
    </xf>
    <xf numFmtId="0" fontId="9" fillId="15" borderId="3" xfId="0" applyFont="1" applyFill="1" applyBorder="1" applyAlignment="1">
      <alignment horizontal="left" wrapText="1"/>
    </xf>
    <xf numFmtId="0" fontId="9" fillId="12" borderId="3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5" fillId="16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21" fillId="0" borderId="0" xfId="0" applyFont="1"/>
    <xf numFmtId="0" fontId="5" fillId="16" borderId="3" xfId="0" applyFont="1" applyFill="1" applyBorder="1"/>
    <xf numFmtId="0" fontId="9" fillId="4" borderId="3" xfId="0" applyFont="1" applyFill="1" applyBorder="1"/>
    <xf numFmtId="0" fontId="13" fillId="2" borderId="3" xfId="0" applyFont="1" applyFill="1" applyBorder="1"/>
    <xf numFmtId="0" fontId="14" fillId="4" borderId="3" xfId="0" applyFont="1" applyFill="1" applyBorder="1"/>
    <xf numFmtId="0" fontId="9" fillId="12" borderId="3" xfId="0" applyFont="1" applyFill="1" applyBorder="1"/>
    <xf numFmtId="0" fontId="9" fillId="15" borderId="3" xfId="0" applyFont="1" applyFill="1" applyBorder="1"/>
    <xf numFmtId="0" fontId="17" fillId="6" borderId="3" xfId="0" applyFont="1" applyFill="1" applyBorder="1"/>
    <xf numFmtId="0" fontId="3" fillId="11" borderId="3" xfId="0" applyFont="1" applyFill="1" applyBorder="1"/>
    <xf numFmtId="0" fontId="9" fillId="16" borderId="3" xfId="0" applyFont="1" applyFill="1" applyBorder="1"/>
    <xf numFmtId="0" fontId="9" fillId="7" borderId="3" xfId="0" applyFont="1" applyFill="1" applyBorder="1"/>
    <xf numFmtId="0" fontId="15" fillId="4" borderId="3" xfId="0" applyFont="1" applyFill="1" applyBorder="1"/>
    <xf numFmtId="0" fontId="13" fillId="14" borderId="3" xfId="0" applyFont="1" applyFill="1" applyBorder="1"/>
    <xf numFmtId="0" fontId="2" fillId="3" borderId="3" xfId="0" applyFont="1" applyFill="1" applyBorder="1"/>
    <xf numFmtId="0" fontId="3" fillId="3" borderId="3" xfId="0" applyFont="1" applyFill="1" applyBorder="1"/>
    <xf numFmtId="0" fontId="3" fillId="13" borderId="3" xfId="0" applyFont="1" applyFill="1" applyBorder="1"/>
    <xf numFmtId="0" fontId="11" fillId="10" borderId="3" xfId="0" applyFont="1" applyFill="1" applyBorder="1"/>
    <xf numFmtId="0" fontId="8" fillId="10" borderId="1" xfId="0" applyFont="1" applyFill="1" applyBorder="1"/>
    <xf numFmtId="0" fontId="5" fillId="10" borderId="6" xfId="0" applyFont="1" applyFill="1" applyBorder="1" applyAlignment="1">
      <alignment vertical="center" wrapText="1"/>
    </xf>
    <xf numFmtId="0" fontId="5" fillId="18" borderId="6" xfId="0" applyFont="1" applyFill="1" applyBorder="1" applyAlignment="1">
      <alignment vertical="center" wrapText="1"/>
    </xf>
    <xf numFmtId="16" fontId="5" fillId="10" borderId="5" xfId="0" applyNumberFormat="1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/>
    <xf numFmtId="0" fontId="6" fillId="10" borderId="8" xfId="0" applyFont="1" applyFill="1" applyBorder="1"/>
    <xf numFmtId="0" fontId="6" fillId="10" borderId="1" xfId="0" applyFont="1" applyFill="1" applyBorder="1"/>
    <xf numFmtId="0" fontId="6" fillId="10" borderId="9" xfId="0" applyFont="1" applyFill="1" applyBorder="1"/>
    <xf numFmtId="0" fontId="5" fillId="10" borderId="1" xfId="0" applyFont="1" applyFill="1" applyBorder="1"/>
    <xf numFmtId="0" fontId="5" fillId="10" borderId="4" xfId="0" applyFont="1" applyFill="1" applyBorder="1"/>
    <xf numFmtId="0" fontId="5" fillId="18" borderId="6" xfId="0" applyFont="1" applyFill="1" applyBorder="1" applyAlignment="1">
      <alignment horizontal="center" vertical="center" wrapText="1"/>
    </xf>
    <xf numFmtId="0" fontId="6" fillId="18" borderId="7" xfId="0" applyFont="1" applyFill="1" applyBorder="1"/>
    <xf numFmtId="0" fontId="6" fillId="18" borderId="8" xfId="0" applyFont="1" applyFill="1" applyBorder="1"/>
    <xf numFmtId="0" fontId="6" fillId="18" borderId="1" xfId="0" applyFont="1" applyFill="1" applyBorder="1"/>
    <xf numFmtId="0" fontId="6" fillId="18" borderId="9" xfId="0" applyFont="1" applyFill="1" applyBorder="1"/>
    <xf numFmtId="0" fontId="5" fillId="18" borderId="1" xfId="0" applyFont="1" applyFill="1" applyBorder="1"/>
    <xf numFmtId="0" fontId="5" fillId="18" borderId="4" xfId="0" applyFont="1" applyFill="1" applyBorder="1"/>
    <xf numFmtId="0" fontId="6" fillId="10" borderId="4" xfId="0" applyFont="1" applyFill="1" applyBorder="1"/>
    <xf numFmtId="0" fontId="6" fillId="18" borderId="4" xfId="0" applyFont="1" applyFill="1" applyBorder="1"/>
    <xf numFmtId="16" fontId="5" fillId="18" borderId="5" xfId="0" applyNumberFormat="1" applyFont="1" applyFill="1" applyBorder="1" applyAlignment="1">
      <alignment horizontal="left" vertical="center" wrapText="1"/>
    </xf>
    <xf numFmtId="16" fontId="5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/>
    <xf numFmtId="49" fontId="6" fillId="5" borderId="1" xfId="0" applyNumberFormat="1" applyFont="1" applyFill="1" applyBorder="1" applyAlignment="1">
      <alignment horizontal="center"/>
    </xf>
    <xf numFmtId="0" fontId="5" fillId="18" borderId="6" xfId="0" applyFont="1" applyFill="1" applyBorder="1" applyAlignment="1">
      <alignment horizontal="left" vertical="center" wrapText="1"/>
    </xf>
    <xf numFmtId="1" fontId="5" fillId="18" borderId="6" xfId="0" applyNumberFormat="1" applyFont="1" applyFill="1" applyBorder="1" applyAlignment="1">
      <alignment horizontal="center" vertical="center" wrapText="1"/>
    </xf>
    <xf numFmtId="0" fontId="6" fillId="18" borderId="2" xfId="0" applyFont="1" applyFill="1" applyBorder="1"/>
    <xf numFmtId="0" fontId="1" fillId="3" borderId="1" xfId="0" applyFont="1" applyFill="1" applyBorder="1"/>
    <xf numFmtId="16" fontId="5" fillId="8" borderId="5" xfId="0" applyNumberFormat="1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8" borderId="4" xfId="0" applyFont="1" applyFill="1" applyBorder="1"/>
    <xf numFmtId="0" fontId="6" fillId="18" borderId="3" xfId="0" applyFont="1" applyFill="1" applyBorder="1"/>
    <xf numFmtId="49" fontId="6" fillId="18" borderId="7" xfId="0" applyNumberFormat="1" applyFont="1" applyFill="1" applyBorder="1" applyAlignment="1">
      <alignment horizontal="center"/>
    </xf>
    <xf numFmtId="49" fontId="5" fillId="10" borderId="7" xfId="0" applyNumberFormat="1" applyFont="1" applyFill="1" applyBorder="1" applyAlignment="1">
      <alignment horizontal="center"/>
    </xf>
    <xf numFmtId="49" fontId="6" fillId="10" borderId="7" xfId="0" applyNumberFormat="1" applyFont="1" applyFill="1" applyBorder="1" applyAlignment="1">
      <alignment horizontal="center"/>
    </xf>
    <xf numFmtId="0" fontId="0" fillId="10" borderId="0" xfId="0" applyFill="1"/>
    <xf numFmtId="0" fontId="5" fillId="10" borderId="6" xfId="0" applyFont="1" applyFill="1" applyBorder="1" applyAlignment="1">
      <alignment horizontal="left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/>
    </xf>
    <xf numFmtId="0" fontId="6" fillId="10" borderId="2" xfId="0" applyFont="1" applyFill="1" applyBorder="1"/>
    <xf numFmtId="0" fontId="6" fillId="10" borderId="3" xfId="0" applyFont="1" applyFill="1" applyBorder="1"/>
    <xf numFmtId="0" fontId="0" fillId="3" borderId="1" xfId="0" applyFill="1" applyBorder="1"/>
    <xf numFmtId="0" fontId="6" fillId="5" borderId="7" xfId="0" applyFont="1" applyFill="1" applyBorder="1"/>
    <xf numFmtId="49" fontId="6" fillId="5" borderId="7" xfId="0" applyNumberFormat="1" applyFont="1" applyFill="1" applyBorder="1" applyAlignment="1">
      <alignment horizontal="center"/>
    </xf>
    <xf numFmtId="0" fontId="6" fillId="5" borderId="8" xfId="0" applyFont="1" applyFill="1" applyBorder="1"/>
    <xf numFmtId="0" fontId="6" fillId="5" borderId="9" xfId="0" applyFont="1" applyFill="1" applyBorder="1"/>
    <xf numFmtId="0" fontId="5" fillId="5" borderId="1" xfId="0" applyFont="1" applyFill="1" applyBorder="1"/>
    <xf numFmtId="0" fontId="5" fillId="5" borderId="4" xfId="0" applyFont="1" applyFill="1" applyBorder="1"/>
    <xf numFmtId="0" fontId="5" fillId="18" borderId="1" xfId="0" applyFont="1" applyFill="1" applyBorder="1" applyAlignment="1">
      <alignment vertical="center" wrapText="1"/>
    </xf>
    <xf numFmtId="49" fontId="5" fillId="18" borderId="7" xfId="0" applyNumberFormat="1" applyFont="1" applyFill="1" applyBorder="1" applyAlignment="1">
      <alignment horizontal="center"/>
    </xf>
    <xf numFmtId="0" fontId="6" fillId="8" borderId="7" xfId="0" applyFont="1" applyFill="1" applyBorder="1"/>
    <xf numFmtId="49" fontId="5" fillId="8" borderId="7" xfId="0" applyNumberFormat="1" applyFont="1" applyFill="1" applyBorder="1" applyAlignment="1">
      <alignment horizontal="center"/>
    </xf>
    <xf numFmtId="0" fontId="6" fillId="8" borderId="8" xfId="0" applyFont="1" applyFill="1" applyBorder="1"/>
    <xf numFmtId="0" fontId="6" fillId="8" borderId="9" xfId="0" applyFont="1" applyFill="1" applyBorder="1"/>
    <xf numFmtId="0" fontId="5" fillId="8" borderId="1" xfId="0" applyFont="1" applyFill="1" applyBorder="1"/>
    <xf numFmtId="0" fontId="5" fillId="8" borderId="4" xfId="0" applyFont="1" applyFill="1" applyBorder="1"/>
    <xf numFmtId="49" fontId="6" fillId="8" borderId="7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vertical="center" wrapText="1"/>
    </xf>
    <xf numFmtId="49" fontId="22" fillId="5" borderId="1" xfId="0" applyNumberFormat="1" applyFont="1" applyFill="1" applyBorder="1" applyAlignment="1">
      <alignment horizontal="center"/>
    </xf>
    <xf numFmtId="0" fontId="5" fillId="18" borderId="5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7" fillId="4" borderId="1" xfId="0" applyFont="1" applyFill="1" applyBorder="1"/>
    <xf numFmtId="49" fontId="5" fillId="5" borderId="7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6" fillId="18" borderId="1" xfId="0" applyNumberFormat="1" applyFont="1" applyFill="1" applyBorder="1" applyAlignment="1">
      <alignment horizontal="center"/>
    </xf>
    <xf numFmtId="49" fontId="6" fillId="18" borderId="7" xfId="0" applyNumberFormat="1" applyFont="1" applyFill="1" applyBorder="1"/>
    <xf numFmtId="0" fontId="6" fillId="16" borderId="1" xfId="0" applyFont="1" applyFill="1" applyBorder="1"/>
    <xf numFmtId="49" fontId="6" fillId="8" borderId="7" xfId="0" applyNumberFormat="1" applyFont="1" applyFill="1" applyBorder="1"/>
    <xf numFmtId="0" fontId="23" fillId="14" borderId="3" xfId="0" applyFont="1" applyFill="1" applyBorder="1" applyAlignment="1">
      <alignment horizontal="left" wrapText="1"/>
    </xf>
    <xf numFmtId="0" fontId="23" fillId="14" borderId="1" xfId="0" applyFont="1" applyFill="1" applyBorder="1"/>
    <xf numFmtId="0" fontId="23" fillId="14" borderId="2" xfId="0" applyFont="1" applyFill="1" applyBorder="1"/>
    <xf numFmtId="0" fontId="23" fillId="14" borderId="11" xfId="0" applyFont="1" applyFill="1" applyBorder="1"/>
    <xf numFmtId="0" fontId="23" fillId="14" borderId="3" xfId="0" applyFont="1" applyFill="1" applyBorder="1"/>
    <xf numFmtId="0" fontId="23" fillId="14" borderId="0" xfId="0" applyFont="1" applyFill="1"/>
    <xf numFmtId="0" fontId="24" fillId="14" borderId="0" xfId="0" applyFont="1" applyFill="1"/>
    <xf numFmtId="0" fontId="23" fillId="14" borderId="10" xfId="0" applyFont="1" applyFill="1" applyBorder="1" applyAlignment="1">
      <alignment vertical="center" wrapText="1"/>
    </xf>
    <xf numFmtId="0" fontId="23" fillId="14" borderId="5" xfId="0" applyFont="1" applyFill="1" applyBorder="1" applyAlignment="1">
      <alignment vertical="center" wrapText="1"/>
    </xf>
    <xf numFmtId="0" fontId="23" fillId="14" borderId="1" xfId="0" applyFont="1" applyFill="1" applyBorder="1" applyAlignment="1">
      <alignment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horizontal="center" vertical="center" wrapText="1"/>
    </xf>
    <xf numFmtId="0" fontId="24" fillId="14" borderId="7" xfId="0" applyFont="1" applyFill="1" applyBorder="1"/>
    <xf numFmtId="49" fontId="24" fillId="14" borderId="7" xfId="0" applyNumberFormat="1" applyFont="1" applyFill="1" applyBorder="1"/>
    <xf numFmtId="0" fontId="24" fillId="14" borderId="8" xfId="0" applyFont="1" applyFill="1" applyBorder="1"/>
    <xf numFmtId="0" fontId="24" fillId="14" borderId="12" xfId="0" applyFont="1" applyFill="1" applyBorder="1"/>
    <xf numFmtId="0" fontId="24" fillId="14" borderId="9" xfId="0" applyFont="1" applyFill="1" applyBorder="1"/>
    <xf numFmtId="0" fontId="5" fillId="10" borderId="1" xfId="0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/>
    </xf>
    <xf numFmtId="49" fontId="5" fillId="18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6" fillId="19" borderId="1" xfId="0" applyFont="1" applyFill="1" applyBorder="1"/>
    <xf numFmtId="0" fontId="6" fillId="19" borderId="2" xfId="0" applyFont="1" applyFill="1" applyBorder="1"/>
    <xf numFmtId="0" fontId="6" fillId="19" borderId="3" xfId="0" applyFont="1" applyFill="1" applyBorder="1"/>
    <xf numFmtId="49" fontId="6" fillId="19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/>
    <xf numFmtId="49" fontId="5" fillId="5" borderId="1" xfId="0" applyNumberFormat="1" applyFont="1" applyFill="1" applyBorder="1"/>
    <xf numFmtId="49" fontId="10" fillId="16" borderId="7" xfId="0" applyNumberFormat="1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wrapText="1"/>
    </xf>
    <xf numFmtId="0" fontId="9" fillId="16" borderId="4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9" fillId="16" borderId="3" xfId="0" applyFont="1" applyFill="1" applyBorder="1" applyAlignment="1">
      <alignment horizontal="center" wrapText="1"/>
    </xf>
    <xf numFmtId="0" fontId="9" fillId="16" borderId="2" xfId="0" applyFont="1" applyFill="1" applyBorder="1" applyAlignment="1">
      <alignment horizontal="left" wrapText="1"/>
    </xf>
    <xf numFmtId="0" fontId="9" fillId="16" borderId="3" xfId="0" applyFont="1" applyFill="1" applyBorder="1" applyAlignment="1">
      <alignment horizontal="left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wrapText="1"/>
    </xf>
    <xf numFmtId="0" fontId="11" fillId="10" borderId="3" xfId="0" applyFont="1" applyFill="1" applyBorder="1" applyAlignment="1">
      <alignment horizontal="left" wrapText="1"/>
    </xf>
    <xf numFmtId="0" fontId="11" fillId="10" borderId="2" xfId="0" applyFont="1" applyFill="1" applyBorder="1" applyAlignment="1">
      <alignment horizontal="center" wrapText="1"/>
    </xf>
    <xf numFmtId="0" fontId="11" fillId="10" borderId="3" xfId="0" applyFont="1" applyFill="1" applyBorder="1" applyAlignment="1">
      <alignment horizontal="center" wrapText="1"/>
    </xf>
    <xf numFmtId="0" fontId="11" fillId="10" borderId="4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wrapText="1"/>
    </xf>
    <xf numFmtId="0" fontId="3" fillId="13" borderId="3" xfId="0" applyFont="1" applyFill="1" applyBorder="1" applyAlignment="1">
      <alignment horizontal="left" wrapText="1"/>
    </xf>
    <xf numFmtId="0" fontId="3" fillId="13" borderId="2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left" wrapText="1"/>
    </xf>
    <xf numFmtId="0" fontId="13" fillId="14" borderId="3" xfId="0" applyFont="1" applyFill="1" applyBorder="1" applyAlignment="1">
      <alignment horizontal="left" wrapText="1"/>
    </xf>
    <xf numFmtId="0" fontId="13" fillId="14" borderId="2" xfId="0" applyFont="1" applyFill="1" applyBorder="1" applyAlignment="1">
      <alignment horizontal="center" wrapText="1"/>
    </xf>
    <xf numFmtId="0" fontId="13" fillId="14" borderId="3" xfId="0" applyFont="1" applyFill="1" applyBorder="1" applyAlignment="1">
      <alignment horizontal="center" wrapText="1"/>
    </xf>
    <xf numFmtId="0" fontId="13" fillId="14" borderId="4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wrapText="1"/>
    </xf>
    <xf numFmtId="0" fontId="15" fillId="4" borderId="3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11" borderId="2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center" wrapText="1"/>
    </xf>
    <xf numFmtId="0" fontId="23" fillId="14" borderId="2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left" wrapText="1"/>
    </xf>
    <xf numFmtId="0" fontId="23" fillId="14" borderId="3" xfId="0" applyFont="1" applyFill="1" applyBorder="1" applyAlignment="1">
      <alignment horizontal="left" wrapText="1"/>
    </xf>
    <xf numFmtId="0" fontId="23" fillId="14" borderId="2" xfId="0" applyFont="1" applyFill="1" applyBorder="1" applyAlignment="1">
      <alignment horizontal="center" wrapText="1"/>
    </xf>
    <xf numFmtId="0" fontId="23" fillId="14" borderId="3" xfId="0" applyFont="1" applyFill="1" applyBorder="1" applyAlignment="1">
      <alignment horizontal="center" wrapText="1"/>
    </xf>
    <xf numFmtId="0" fontId="23" fillId="14" borderId="4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3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left" wrapText="1"/>
    </xf>
    <xf numFmtId="0" fontId="19" fillId="17" borderId="3" xfId="0" applyFont="1" applyFill="1" applyBorder="1" applyAlignment="1">
      <alignment horizontal="left" wrapText="1"/>
    </xf>
    <xf numFmtId="0" fontId="19" fillId="17" borderId="2" xfId="0" applyFont="1" applyFill="1" applyBorder="1" applyAlignment="1">
      <alignment horizontal="center" wrapText="1"/>
    </xf>
    <xf numFmtId="0" fontId="19" fillId="17" borderId="3" xfId="0" applyFont="1" applyFill="1" applyBorder="1" applyAlignment="1">
      <alignment horizontal="center" wrapText="1"/>
    </xf>
    <xf numFmtId="0" fontId="19" fillId="17" borderId="4" xfId="0" applyFont="1" applyFill="1" applyBorder="1" applyAlignment="1">
      <alignment horizont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left" wrapText="1"/>
    </xf>
    <xf numFmtId="0" fontId="9" fillId="14" borderId="3" xfId="0" applyFont="1" applyFill="1" applyBorder="1" applyAlignment="1">
      <alignment horizontal="left" wrapText="1"/>
    </xf>
    <xf numFmtId="0" fontId="9" fillId="14" borderId="2" xfId="0" applyFont="1" applyFill="1" applyBorder="1" applyAlignment="1">
      <alignment horizontal="center" wrapText="1"/>
    </xf>
    <xf numFmtId="0" fontId="9" fillId="14" borderId="3" xfId="0" applyFont="1" applyFill="1" applyBorder="1" applyAlignment="1">
      <alignment horizontal="center" wrapText="1"/>
    </xf>
    <xf numFmtId="0" fontId="9" fillId="14" borderId="4" xfId="0" applyFont="1" applyFill="1" applyBorder="1" applyAlignment="1">
      <alignment horizont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left" wrapText="1"/>
    </xf>
    <xf numFmtId="0" fontId="9" fillId="15" borderId="3" xfId="0" applyFont="1" applyFill="1" applyBorder="1" applyAlignment="1">
      <alignment horizontal="left" wrapText="1"/>
    </xf>
    <xf numFmtId="0" fontId="9" fillId="15" borderId="2" xfId="0" applyFont="1" applyFill="1" applyBorder="1" applyAlignment="1">
      <alignment horizontal="center" wrapText="1"/>
    </xf>
    <xf numFmtId="0" fontId="9" fillId="15" borderId="3" xfId="0" applyFont="1" applyFill="1" applyBorder="1" applyAlignment="1">
      <alignment horizontal="center" wrapText="1"/>
    </xf>
    <xf numFmtId="0" fontId="9" fillId="15" borderId="4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left" wrapText="1"/>
    </xf>
    <xf numFmtId="0" fontId="9" fillId="12" borderId="3" xfId="0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center" wrapText="1"/>
    </xf>
    <xf numFmtId="0" fontId="9" fillId="12" borderId="3" xfId="0" applyFont="1" applyFill="1" applyBorder="1" applyAlignment="1">
      <alignment horizontal="center" wrapText="1"/>
    </xf>
    <xf numFmtId="0" fontId="9" fillId="12" borderId="4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left" wrapText="1"/>
    </xf>
    <xf numFmtId="0" fontId="5" fillId="16" borderId="3" xfId="0" applyFont="1" applyFill="1" applyBorder="1" applyAlignment="1">
      <alignment horizontal="left" wrapText="1"/>
    </xf>
    <xf numFmtId="0" fontId="5" fillId="16" borderId="2" xfId="0" applyFont="1" applyFill="1" applyBorder="1" applyAlignment="1">
      <alignment horizontal="center" wrapText="1"/>
    </xf>
    <xf numFmtId="0" fontId="5" fillId="16" borderId="3" xfId="0" applyFont="1" applyFill="1" applyBorder="1" applyAlignment="1">
      <alignment horizontal="center" wrapText="1"/>
    </xf>
    <xf numFmtId="0" fontId="5" fillId="16" borderId="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zoomScaleNormal="100" workbookViewId="0">
      <pane ySplit="2" topLeftCell="A3" activePane="bottomLeft" state="frozen"/>
      <selection pane="bottomLeft" activeCell="L22" sqref="L22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  <col min="30" max="30" width="10.81640625" bestFit="1" customWidth="1"/>
    <col min="32" max="32" width="10.81640625" bestFit="1" customWidth="1"/>
  </cols>
  <sheetData>
    <row r="1" spans="1:28" ht="15" customHeight="1" thickBot="1" x14ac:dyDescent="0.4">
      <c r="A1" s="436" t="s">
        <v>113</v>
      </c>
      <c r="B1" s="437"/>
      <c r="C1" s="437"/>
      <c r="D1" s="267"/>
      <c r="E1" s="430" t="s">
        <v>25</v>
      </c>
      <c r="F1" s="435"/>
      <c r="G1" s="431"/>
      <c r="H1" s="430" t="s">
        <v>24</v>
      </c>
      <c r="I1" s="431"/>
      <c r="J1" s="427" t="s">
        <v>7</v>
      </c>
      <c r="K1" s="429"/>
      <c r="L1" s="429"/>
      <c r="M1" s="428"/>
      <c r="N1" s="427" t="s">
        <v>8</v>
      </c>
      <c r="O1" s="428"/>
      <c r="P1" s="427" t="s">
        <v>26</v>
      </c>
      <c r="Q1" s="429"/>
      <c r="R1" s="428"/>
      <c r="S1" s="140" t="s">
        <v>9</v>
      </c>
      <c r="T1" s="140" t="s">
        <v>10</v>
      </c>
      <c r="U1" s="141" t="s">
        <v>11</v>
      </c>
      <c r="V1" s="140" t="s">
        <v>12</v>
      </c>
      <c r="W1" s="142" t="s">
        <v>27</v>
      </c>
      <c r="X1" s="306" t="s">
        <v>28</v>
      </c>
      <c r="Y1" s="143" t="s">
        <v>21</v>
      </c>
      <c r="Z1" s="144"/>
      <c r="AA1" s="144"/>
      <c r="AB1" s="144"/>
    </row>
    <row r="2" spans="1:28" ht="15" customHeight="1" thickBot="1" x14ac:dyDescent="0.4">
      <c r="A2" s="145" t="s">
        <v>20</v>
      </c>
      <c r="B2" s="146" t="s">
        <v>19</v>
      </c>
      <c r="C2" s="147" t="s">
        <v>18</v>
      </c>
      <c r="D2" s="148" t="s">
        <v>55</v>
      </c>
      <c r="E2" s="148" t="s">
        <v>17</v>
      </c>
      <c r="F2" s="148" t="s">
        <v>5</v>
      </c>
      <c r="G2" s="148" t="s">
        <v>6</v>
      </c>
      <c r="H2" s="149" t="s">
        <v>13</v>
      </c>
      <c r="I2" s="149" t="s">
        <v>4</v>
      </c>
      <c r="J2" s="149" t="s">
        <v>13</v>
      </c>
      <c r="K2" s="149" t="s">
        <v>14</v>
      </c>
      <c r="L2" s="149" t="s">
        <v>3</v>
      </c>
      <c r="M2" s="149" t="s">
        <v>15</v>
      </c>
      <c r="N2" s="149" t="s">
        <v>16</v>
      </c>
      <c r="O2" s="149" t="s">
        <v>17</v>
      </c>
      <c r="P2" s="149" t="s">
        <v>22</v>
      </c>
      <c r="Q2" s="149" t="s">
        <v>23</v>
      </c>
      <c r="R2" s="149" t="s">
        <v>13</v>
      </c>
      <c r="S2" s="150"/>
      <c r="T2" s="426"/>
      <c r="U2" s="152"/>
      <c r="V2" s="150"/>
      <c r="W2" s="153"/>
      <c r="X2" s="154"/>
      <c r="Y2" s="140" t="s">
        <v>1</v>
      </c>
      <c r="Z2" s="140" t="s">
        <v>2</v>
      </c>
      <c r="AA2" s="140" t="s">
        <v>3</v>
      </c>
      <c r="AB2" s="140" t="s">
        <v>4</v>
      </c>
    </row>
    <row r="3" spans="1:28" ht="15" customHeight="1" thickBot="1" x14ac:dyDescent="0.4">
      <c r="A3" s="334">
        <v>42140</v>
      </c>
      <c r="B3" s="386" t="s">
        <v>287</v>
      </c>
      <c r="C3" s="316" t="s">
        <v>33</v>
      </c>
      <c r="D3" s="325" t="s">
        <v>226</v>
      </c>
      <c r="E3" s="325" t="s">
        <v>2</v>
      </c>
      <c r="F3" s="325">
        <v>36</v>
      </c>
      <c r="G3" s="325">
        <v>14</v>
      </c>
      <c r="H3" s="325">
        <v>1</v>
      </c>
      <c r="I3" s="325">
        <v>0</v>
      </c>
      <c r="J3" s="325">
        <v>6</v>
      </c>
      <c r="K3" s="325">
        <v>3</v>
      </c>
      <c r="L3" s="325">
        <v>0</v>
      </c>
      <c r="M3" s="325">
        <v>0</v>
      </c>
      <c r="N3" s="325">
        <v>0</v>
      </c>
      <c r="O3" s="325">
        <v>0</v>
      </c>
      <c r="P3" s="325">
        <v>0</v>
      </c>
      <c r="Q3" s="325">
        <v>0</v>
      </c>
      <c r="R3" s="325">
        <v>1</v>
      </c>
      <c r="S3" s="326"/>
      <c r="T3" s="376" t="s">
        <v>152</v>
      </c>
      <c r="U3" s="327" t="s">
        <v>227</v>
      </c>
      <c r="V3" s="326" t="s">
        <v>136</v>
      </c>
      <c r="W3" s="328"/>
      <c r="X3" s="329"/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34">
        <v>42147</v>
      </c>
      <c r="B4" s="386" t="s">
        <v>287</v>
      </c>
      <c r="C4" s="316" t="s">
        <v>286</v>
      </c>
      <c r="D4" s="325" t="s">
        <v>316</v>
      </c>
      <c r="E4" s="325" t="s">
        <v>2</v>
      </c>
      <c r="F4" s="325">
        <v>71</v>
      </c>
      <c r="G4" s="325">
        <v>7</v>
      </c>
      <c r="H4" s="325">
        <v>1</v>
      </c>
      <c r="I4" s="325">
        <v>0</v>
      </c>
      <c r="J4" s="325">
        <v>11</v>
      </c>
      <c r="K4" s="325">
        <v>8</v>
      </c>
      <c r="L4" s="325">
        <v>0</v>
      </c>
      <c r="M4" s="325">
        <v>0</v>
      </c>
      <c r="N4" s="325">
        <v>0</v>
      </c>
      <c r="O4" s="325">
        <v>0</v>
      </c>
      <c r="P4" s="325">
        <v>0</v>
      </c>
      <c r="Q4" s="325">
        <v>0</v>
      </c>
      <c r="R4" s="325">
        <v>1</v>
      </c>
      <c r="S4" s="326"/>
      <c r="T4" s="376" t="s">
        <v>317</v>
      </c>
      <c r="U4" s="327" t="s">
        <v>318</v>
      </c>
      <c r="V4" s="326" t="s">
        <v>136</v>
      </c>
      <c r="W4" s="328"/>
      <c r="X4" s="329"/>
      <c r="Y4" s="330">
        <v>1</v>
      </c>
      <c r="Z4" s="330">
        <v>1</v>
      </c>
      <c r="AA4" s="330">
        <v>0</v>
      </c>
      <c r="AB4" s="331">
        <v>0</v>
      </c>
    </row>
    <row r="5" spans="1:28" ht="15" customHeight="1" thickBot="1" x14ac:dyDescent="0.4">
      <c r="A5" s="334">
        <v>42202</v>
      </c>
      <c r="B5" s="386" t="s">
        <v>77</v>
      </c>
      <c r="C5" s="316" t="s">
        <v>35</v>
      </c>
      <c r="D5" s="325" t="s">
        <v>334</v>
      </c>
      <c r="E5" s="325" t="s">
        <v>4</v>
      </c>
      <c r="F5" s="325">
        <v>18</v>
      </c>
      <c r="G5" s="325">
        <v>39</v>
      </c>
      <c r="H5" s="325">
        <v>0</v>
      </c>
      <c r="I5" s="325">
        <v>0</v>
      </c>
      <c r="J5" s="325">
        <v>2</v>
      </c>
      <c r="K5" s="325">
        <v>1</v>
      </c>
      <c r="L5" s="325">
        <v>0</v>
      </c>
      <c r="M5" s="325">
        <v>2</v>
      </c>
      <c r="N5" s="325">
        <v>0</v>
      </c>
      <c r="O5" s="325">
        <v>0</v>
      </c>
      <c r="P5" s="325">
        <v>1</v>
      </c>
      <c r="Q5" s="325">
        <v>0</v>
      </c>
      <c r="R5" s="325">
        <v>5</v>
      </c>
      <c r="S5" s="326">
        <v>17512</v>
      </c>
      <c r="T5" s="359" t="s">
        <v>336</v>
      </c>
      <c r="U5" s="327" t="s">
        <v>121</v>
      </c>
      <c r="V5" s="326" t="s">
        <v>116</v>
      </c>
      <c r="W5" s="327" t="s">
        <v>135</v>
      </c>
      <c r="X5" s="329" t="s">
        <v>89</v>
      </c>
      <c r="Y5" s="330">
        <v>1</v>
      </c>
      <c r="Z5" s="330">
        <v>0</v>
      </c>
      <c r="AA5" s="330">
        <v>0</v>
      </c>
      <c r="AB5" s="331">
        <v>1</v>
      </c>
    </row>
    <row r="6" spans="1:28" ht="15" customHeight="1" thickBot="1" x14ac:dyDescent="0.4">
      <c r="A6" s="349">
        <v>42210</v>
      </c>
      <c r="B6" s="384" t="s">
        <v>77</v>
      </c>
      <c r="C6" s="351" t="s">
        <v>30</v>
      </c>
      <c r="D6" s="352" t="s">
        <v>83</v>
      </c>
      <c r="E6" s="352" t="s">
        <v>4</v>
      </c>
      <c r="F6" s="352">
        <v>9</v>
      </c>
      <c r="G6" s="352">
        <v>34</v>
      </c>
      <c r="H6" s="352">
        <v>0</v>
      </c>
      <c r="I6" s="352">
        <v>0</v>
      </c>
      <c r="J6" s="352">
        <v>0</v>
      </c>
      <c r="K6" s="352">
        <v>0</v>
      </c>
      <c r="L6" s="352">
        <v>0</v>
      </c>
      <c r="M6" s="352">
        <v>3</v>
      </c>
      <c r="N6" s="352">
        <v>0</v>
      </c>
      <c r="O6" s="352">
        <v>0</v>
      </c>
      <c r="P6" s="352">
        <v>1</v>
      </c>
      <c r="Q6" s="352">
        <v>0</v>
      </c>
      <c r="R6" s="352">
        <v>4</v>
      </c>
      <c r="S6" s="377">
        <v>25000</v>
      </c>
      <c r="T6" s="383" t="s">
        <v>90</v>
      </c>
      <c r="U6" s="379" t="s">
        <v>86</v>
      </c>
      <c r="V6" s="377" t="s">
        <v>87</v>
      </c>
      <c r="W6" s="354" t="s">
        <v>88</v>
      </c>
      <c r="X6" s="380" t="s">
        <v>89</v>
      </c>
      <c r="Y6" s="381">
        <v>1</v>
      </c>
      <c r="Z6" s="381">
        <v>0</v>
      </c>
      <c r="AA6" s="381">
        <v>0</v>
      </c>
      <c r="AB6" s="382">
        <v>1</v>
      </c>
    </row>
    <row r="7" spans="1:28" ht="15" customHeight="1" thickBot="1" x14ac:dyDescent="0.4">
      <c r="A7" s="334">
        <v>42217</v>
      </c>
      <c r="B7" s="316" t="s">
        <v>350</v>
      </c>
      <c r="C7" s="316" t="s">
        <v>33</v>
      </c>
      <c r="D7" s="325" t="s">
        <v>226</v>
      </c>
      <c r="E7" s="325" t="s">
        <v>4</v>
      </c>
      <c r="F7" s="325">
        <v>26</v>
      </c>
      <c r="G7" s="325">
        <v>30</v>
      </c>
      <c r="H7" s="325" t="s">
        <v>106</v>
      </c>
      <c r="I7" s="325" t="s">
        <v>106</v>
      </c>
      <c r="J7" s="325">
        <v>4</v>
      </c>
      <c r="K7" s="325">
        <v>3</v>
      </c>
      <c r="L7" s="325">
        <v>0</v>
      </c>
      <c r="M7" s="325">
        <v>0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2</v>
      </c>
      <c r="S7" s="326"/>
      <c r="T7" s="359" t="s">
        <v>349</v>
      </c>
      <c r="U7" s="327" t="s">
        <v>88</v>
      </c>
      <c r="V7" s="326" t="s">
        <v>136</v>
      </c>
      <c r="W7" s="328" t="s">
        <v>96</v>
      </c>
      <c r="X7" s="329" t="s">
        <v>227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34">
        <v>42224</v>
      </c>
      <c r="B8" s="316" t="s">
        <v>77</v>
      </c>
      <c r="C8" s="316" t="s">
        <v>40</v>
      </c>
      <c r="D8" s="325" t="s">
        <v>358</v>
      </c>
      <c r="E8" s="325" t="s">
        <v>2</v>
      </c>
      <c r="F8" s="325">
        <v>37</v>
      </c>
      <c r="G8" s="325">
        <v>25</v>
      </c>
      <c r="H8" s="325">
        <v>1</v>
      </c>
      <c r="I8" s="325">
        <v>0</v>
      </c>
      <c r="J8" s="325">
        <v>4</v>
      </c>
      <c r="K8" s="325">
        <v>4</v>
      </c>
      <c r="L8" s="325">
        <v>1</v>
      </c>
      <c r="M8" s="325">
        <v>2</v>
      </c>
      <c r="N8" s="325">
        <v>1</v>
      </c>
      <c r="O8" s="325">
        <v>0</v>
      </c>
      <c r="P8" s="325">
        <v>0</v>
      </c>
      <c r="Q8" s="325">
        <v>0</v>
      </c>
      <c r="R8" s="325">
        <v>3</v>
      </c>
      <c r="S8" s="326">
        <v>27447</v>
      </c>
      <c r="T8" s="376" t="s">
        <v>359</v>
      </c>
      <c r="U8" s="327" t="s">
        <v>110</v>
      </c>
      <c r="V8" s="326" t="s">
        <v>82</v>
      </c>
      <c r="W8" s="327" t="s">
        <v>145</v>
      </c>
      <c r="X8" s="329" t="s">
        <v>125</v>
      </c>
      <c r="Y8" s="330">
        <v>1</v>
      </c>
      <c r="Z8" s="330">
        <v>1</v>
      </c>
      <c r="AA8" s="330">
        <v>0</v>
      </c>
      <c r="AB8" s="331">
        <v>0</v>
      </c>
    </row>
    <row r="9" spans="1:28" ht="15" customHeight="1" thickBot="1" x14ac:dyDescent="0.4">
      <c r="A9" s="349">
        <v>42231</v>
      </c>
      <c r="B9" s="351" t="s">
        <v>100</v>
      </c>
      <c r="C9" s="351" t="s">
        <v>40</v>
      </c>
      <c r="D9" s="352" t="s">
        <v>191</v>
      </c>
      <c r="E9" s="352" t="s">
        <v>4</v>
      </c>
      <c r="F9" s="352">
        <v>12</v>
      </c>
      <c r="G9" s="352">
        <v>26</v>
      </c>
      <c r="H9" s="352" t="s">
        <v>106</v>
      </c>
      <c r="I9" s="352" t="s">
        <v>106</v>
      </c>
      <c r="J9" s="352">
        <v>0</v>
      </c>
      <c r="K9" s="352">
        <v>0</v>
      </c>
      <c r="L9" s="352">
        <v>0</v>
      </c>
      <c r="M9" s="352">
        <v>4</v>
      </c>
      <c r="N9" s="352">
        <v>1</v>
      </c>
      <c r="O9" s="352">
        <v>0</v>
      </c>
      <c r="P9" s="352" t="s">
        <v>106</v>
      </c>
      <c r="Q9" s="352" t="s">
        <v>106</v>
      </c>
      <c r="R9" s="352">
        <v>2</v>
      </c>
      <c r="S9" s="377"/>
      <c r="T9" s="383" t="s">
        <v>192</v>
      </c>
      <c r="U9" s="379" t="s">
        <v>80</v>
      </c>
      <c r="V9" s="377" t="s">
        <v>116</v>
      </c>
      <c r="W9" s="354" t="s">
        <v>110</v>
      </c>
      <c r="X9" s="380" t="s">
        <v>81</v>
      </c>
      <c r="Y9" s="381">
        <v>1</v>
      </c>
      <c r="Z9" s="381">
        <v>0</v>
      </c>
      <c r="AA9" s="381">
        <v>0</v>
      </c>
      <c r="AB9" s="382">
        <v>1</v>
      </c>
    </row>
    <row r="10" spans="1:28" ht="15" customHeight="1" thickBot="1" x14ac:dyDescent="0.4">
      <c r="A10" s="335">
        <v>42267</v>
      </c>
      <c r="B10" s="336" t="s">
        <v>52</v>
      </c>
      <c r="C10" s="337" t="s">
        <v>449</v>
      </c>
      <c r="D10" s="338" t="s">
        <v>67</v>
      </c>
      <c r="E10" s="338" t="s">
        <v>4</v>
      </c>
      <c r="F10" s="338">
        <v>16</v>
      </c>
      <c r="G10" s="339">
        <v>26</v>
      </c>
      <c r="H10" s="339">
        <v>0</v>
      </c>
      <c r="I10" s="338">
        <v>0</v>
      </c>
      <c r="J10" s="338">
        <v>1</v>
      </c>
      <c r="K10" s="338">
        <v>1</v>
      </c>
      <c r="L10" s="338">
        <v>0</v>
      </c>
      <c r="M10" s="338">
        <v>3</v>
      </c>
      <c r="N10" s="338">
        <v>1</v>
      </c>
      <c r="O10" s="338">
        <v>0</v>
      </c>
      <c r="P10" s="338">
        <v>0</v>
      </c>
      <c r="Q10" s="338">
        <v>0</v>
      </c>
      <c r="R10" s="338">
        <v>2</v>
      </c>
      <c r="S10" s="340">
        <v>89019</v>
      </c>
      <c r="T10" s="416" t="s">
        <v>333</v>
      </c>
      <c r="U10" s="341" t="s">
        <v>95</v>
      </c>
      <c r="V10" s="340" t="s">
        <v>116</v>
      </c>
      <c r="W10" s="340" t="s">
        <v>145</v>
      </c>
      <c r="X10" s="342" t="s">
        <v>135</v>
      </c>
      <c r="Y10" s="340">
        <v>1</v>
      </c>
      <c r="Z10" s="340">
        <v>0</v>
      </c>
      <c r="AA10" s="340">
        <v>0</v>
      </c>
      <c r="AB10" s="343">
        <v>1</v>
      </c>
    </row>
    <row r="11" spans="1:28" ht="15" customHeight="1" thickBot="1" x14ac:dyDescent="0.4">
      <c r="A11" s="335">
        <v>42272</v>
      </c>
      <c r="B11" s="336" t="s">
        <v>52</v>
      </c>
      <c r="C11" s="337" t="s">
        <v>47</v>
      </c>
      <c r="D11" s="338" t="s">
        <v>53</v>
      </c>
      <c r="E11" s="338" t="s">
        <v>2</v>
      </c>
      <c r="F11" s="338">
        <v>54</v>
      </c>
      <c r="G11" s="339">
        <v>9</v>
      </c>
      <c r="H11" s="339">
        <v>1</v>
      </c>
      <c r="I11" s="338">
        <v>0</v>
      </c>
      <c r="J11" s="338">
        <v>7</v>
      </c>
      <c r="K11" s="338">
        <v>5</v>
      </c>
      <c r="L11" s="338">
        <v>1</v>
      </c>
      <c r="M11" s="338">
        <v>2</v>
      </c>
      <c r="N11" s="338">
        <v>0</v>
      </c>
      <c r="O11" s="338">
        <v>0</v>
      </c>
      <c r="P11" s="338">
        <v>0</v>
      </c>
      <c r="Q11" s="338">
        <v>0</v>
      </c>
      <c r="R11" s="338">
        <v>0</v>
      </c>
      <c r="S11" s="340">
        <v>14256</v>
      </c>
      <c r="T11" s="416" t="s">
        <v>251</v>
      </c>
      <c r="U11" s="341" t="s">
        <v>145</v>
      </c>
      <c r="V11" s="340" t="s">
        <v>82</v>
      </c>
      <c r="W11" s="340" t="s">
        <v>79</v>
      </c>
      <c r="X11" s="342" t="s">
        <v>89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A12" s="335">
        <v>42281</v>
      </c>
      <c r="B12" s="336" t="s">
        <v>52</v>
      </c>
      <c r="C12" s="337" t="s">
        <v>44</v>
      </c>
      <c r="D12" s="338" t="s">
        <v>54</v>
      </c>
      <c r="E12" s="338" t="s">
        <v>2</v>
      </c>
      <c r="F12" s="338">
        <v>45</v>
      </c>
      <c r="G12" s="339">
        <v>16</v>
      </c>
      <c r="H12" s="415">
        <v>1</v>
      </c>
      <c r="I12" s="339">
        <v>0</v>
      </c>
      <c r="J12" s="338">
        <v>5</v>
      </c>
      <c r="K12" s="338">
        <v>4</v>
      </c>
      <c r="L12" s="338">
        <v>0</v>
      </c>
      <c r="M12" s="338">
        <v>4</v>
      </c>
      <c r="N12" s="338">
        <v>0</v>
      </c>
      <c r="O12" s="338">
        <v>0</v>
      </c>
      <c r="P12" s="338">
        <v>0</v>
      </c>
      <c r="Q12" s="338">
        <v>0</v>
      </c>
      <c r="R12" s="338">
        <v>2</v>
      </c>
      <c r="S12" s="340">
        <v>29124</v>
      </c>
      <c r="T12" s="416" t="s">
        <v>430</v>
      </c>
      <c r="U12" s="341" t="s">
        <v>86</v>
      </c>
      <c r="V12" s="340" t="s">
        <v>82</v>
      </c>
      <c r="W12" s="340" t="s">
        <v>80</v>
      </c>
      <c r="X12" s="340" t="s">
        <v>81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42288</v>
      </c>
      <c r="B13" s="336" t="s">
        <v>52</v>
      </c>
      <c r="C13" s="337" t="s">
        <v>46</v>
      </c>
      <c r="D13" s="338" t="s">
        <v>54</v>
      </c>
      <c r="E13" s="338" t="s">
        <v>2</v>
      </c>
      <c r="F13" s="338">
        <v>64</v>
      </c>
      <c r="G13" s="339">
        <v>19</v>
      </c>
      <c r="H13" s="339">
        <v>1</v>
      </c>
      <c r="I13" s="338">
        <v>0</v>
      </c>
      <c r="J13" s="338">
        <v>9</v>
      </c>
      <c r="K13" s="338">
        <v>8</v>
      </c>
      <c r="L13" s="338">
        <v>0</v>
      </c>
      <c r="M13" s="338">
        <v>1</v>
      </c>
      <c r="N13" s="338">
        <v>1</v>
      </c>
      <c r="O13" s="338">
        <v>0</v>
      </c>
      <c r="P13" s="338">
        <v>0</v>
      </c>
      <c r="Q13" s="338">
        <v>0</v>
      </c>
      <c r="R13" s="338">
        <v>3</v>
      </c>
      <c r="S13" s="340">
        <v>30198</v>
      </c>
      <c r="T13" s="416" t="s">
        <v>444</v>
      </c>
      <c r="U13" s="341" t="s">
        <v>117</v>
      </c>
      <c r="V13" s="340" t="s">
        <v>116</v>
      </c>
      <c r="W13" s="340" t="s">
        <v>108</v>
      </c>
      <c r="X13" s="342" t="s">
        <v>81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42295</v>
      </c>
      <c r="B14" s="336" t="s">
        <v>443</v>
      </c>
      <c r="C14" s="337" t="s">
        <v>48</v>
      </c>
      <c r="D14" s="338" t="s">
        <v>56</v>
      </c>
      <c r="E14" s="338" t="s">
        <v>2</v>
      </c>
      <c r="F14" s="338">
        <v>43</v>
      </c>
      <c r="G14" s="339">
        <v>20</v>
      </c>
      <c r="H14" s="339" t="s">
        <v>106</v>
      </c>
      <c r="I14" s="338" t="s">
        <v>106</v>
      </c>
      <c r="J14" s="338">
        <v>4</v>
      </c>
      <c r="K14" s="338">
        <v>4</v>
      </c>
      <c r="L14" s="338">
        <v>0</v>
      </c>
      <c r="M14" s="338">
        <v>5</v>
      </c>
      <c r="N14" s="338">
        <v>1</v>
      </c>
      <c r="O14" s="338">
        <v>0</v>
      </c>
      <c r="P14" s="338" t="s">
        <v>106</v>
      </c>
      <c r="Q14" s="338" t="s">
        <v>106</v>
      </c>
      <c r="R14" s="338">
        <v>2</v>
      </c>
      <c r="S14" s="340">
        <v>72316</v>
      </c>
      <c r="T14" s="416" t="s">
        <v>170</v>
      </c>
      <c r="U14" s="341" t="s">
        <v>108</v>
      </c>
      <c r="V14" s="340" t="s">
        <v>116</v>
      </c>
      <c r="W14" s="340" t="s">
        <v>110</v>
      </c>
      <c r="X14" s="342" t="s">
        <v>88</v>
      </c>
      <c r="Y14" s="340">
        <v>1</v>
      </c>
      <c r="Z14" s="340">
        <v>1</v>
      </c>
      <c r="AA14" s="340">
        <v>0</v>
      </c>
      <c r="AB14" s="343">
        <v>0</v>
      </c>
    </row>
    <row r="15" spans="1:28" ht="15" customHeight="1" thickBot="1" x14ac:dyDescent="0.4">
      <c r="A15" s="335">
        <v>42302</v>
      </c>
      <c r="B15" s="336" t="s">
        <v>453</v>
      </c>
      <c r="C15" s="337" t="s">
        <v>30</v>
      </c>
      <c r="D15" s="338" t="s">
        <v>58</v>
      </c>
      <c r="E15" s="338" t="s">
        <v>4</v>
      </c>
      <c r="F15" s="338">
        <v>15</v>
      </c>
      <c r="G15" s="339">
        <v>29</v>
      </c>
      <c r="H15" s="339" t="s">
        <v>106</v>
      </c>
      <c r="I15" s="338" t="s">
        <v>106</v>
      </c>
      <c r="J15" s="338">
        <v>0</v>
      </c>
      <c r="K15" s="338">
        <v>0</v>
      </c>
      <c r="L15" s="338">
        <v>0</v>
      </c>
      <c r="M15" s="338">
        <v>5</v>
      </c>
      <c r="N15" s="338">
        <v>1</v>
      </c>
      <c r="O15" s="338">
        <v>0</v>
      </c>
      <c r="P15" s="338" t="s">
        <v>106</v>
      </c>
      <c r="Q15" s="338" t="s">
        <v>106</v>
      </c>
      <c r="R15" s="338">
        <v>4</v>
      </c>
      <c r="S15" s="340">
        <v>80025</v>
      </c>
      <c r="T15" s="344" t="s">
        <v>455</v>
      </c>
      <c r="U15" s="341" t="s">
        <v>95</v>
      </c>
      <c r="V15" s="340" t="s">
        <v>82</v>
      </c>
      <c r="W15" s="340" t="s">
        <v>86</v>
      </c>
      <c r="X15" s="342" t="s">
        <v>124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customHeight="1" thickBot="1" x14ac:dyDescent="0.4">
      <c r="A16" s="335">
        <v>42307</v>
      </c>
      <c r="B16" s="336" t="s">
        <v>457</v>
      </c>
      <c r="C16" s="337" t="s">
        <v>40</v>
      </c>
      <c r="D16" s="338" t="s">
        <v>67</v>
      </c>
      <c r="E16" s="338" t="s">
        <v>4</v>
      </c>
      <c r="F16" s="338">
        <v>13</v>
      </c>
      <c r="G16" s="339">
        <v>24</v>
      </c>
      <c r="H16" s="339" t="s">
        <v>106</v>
      </c>
      <c r="I16" s="338" t="s">
        <v>106</v>
      </c>
      <c r="J16" s="338">
        <v>1</v>
      </c>
      <c r="K16" s="338">
        <v>1</v>
      </c>
      <c r="L16" s="338">
        <v>0</v>
      </c>
      <c r="M16" s="338">
        <v>2</v>
      </c>
      <c r="N16" s="338">
        <v>1</v>
      </c>
      <c r="O16" s="338">
        <v>0</v>
      </c>
      <c r="P16" s="338" t="s">
        <v>106</v>
      </c>
      <c r="Q16" s="338" t="s">
        <v>106</v>
      </c>
      <c r="R16" s="338">
        <v>2</v>
      </c>
      <c r="S16" s="340">
        <v>55925</v>
      </c>
      <c r="T16" s="344" t="s">
        <v>461</v>
      </c>
      <c r="U16" s="341" t="s">
        <v>115</v>
      </c>
      <c r="V16" s="340" t="s">
        <v>165</v>
      </c>
      <c r="W16" s="340" t="s">
        <v>80</v>
      </c>
      <c r="X16" s="342" t="s">
        <v>88</v>
      </c>
      <c r="Y16" s="340">
        <v>1</v>
      </c>
      <c r="Z16" s="340">
        <v>0</v>
      </c>
      <c r="AA16" s="340">
        <v>0</v>
      </c>
      <c r="AB16" s="343">
        <v>1</v>
      </c>
    </row>
    <row r="17" spans="1:28" ht="15" customHeight="1" thickBot="1" x14ac:dyDescent="0.4">
      <c r="C17" s="432" t="s">
        <v>61</v>
      </c>
      <c r="D17" s="433"/>
      <c r="E17" s="434"/>
      <c r="F17" s="15">
        <f>SUM(F10:F13)</f>
        <v>179</v>
      </c>
      <c r="G17" s="15">
        <f t="shared" ref="G17:R17" si="0">SUM(G10:G13)</f>
        <v>70</v>
      </c>
      <c r="H17" s="15">
        <f t="shared" si="0"/>
        <v>3</v>
      </c>
      <c r="I17" s="15">
        <f t="shared" si="0"/>
        <v>0</v>
      </c>
      <c r="J17" s="15">
        <f t="shared" si="0"/>
        <v>22</v>
      </c>
      <c r="K17" s="15">
        <f t="shared" si="0"/>
        <v>18</v>
      </c>
      <c r="L17" s="15">
        <f t="shared" si="0"/>
        <v>1</v>
      </c>
      <c r="M17" s="15">
        <f t="shared" si="0"/>
        <v>10</v>
      </c>
      <c r="N17" s="15">
        <f t="shared" si="0"/>
        <v>2</v>
      </c>
      <c r="O17" s="15">
        <f t="shared" si="0"/>
        <v>0</v>
      </c>
      <c r="P17" s="15">
        <f t="shared" si="0"/>
        <v>0</v>
      </c>
      <c r="Q17" s="15">
        <f t="shared" si="0"/>
        <v>0</v>
      </c>
      <c r="R17" s="15">
        <f t="shared" si="0"/>
        <v>7</v>
      </c>
      <c r="W17" s="19"/>
      <c r="X17" s="17" t="s">
        <v>36</v>
      </c>
      <c r="Y17" s="266">
        <f>SUM(Y10:Y13)</f>
        <v>4</v>
      </c>
      <c r="Z17" s="15">
        <f>SUM(Z10:Z13)</f>
        <v>3</v>
      </c>
      <c r="AA17" s="15">
        <f>SUM(AA10:AA13)</f>
        <v>0</v>
      </c>
      <c r="AB17" s="15">
        <f>SUM(AB10:AB13)</f>
        <v>1</v>
      </c>
    </row>
    <row r="18" spans="1:28" ht="15" customHeight="1" thickBot="1" x14ac:dyDescent="0.4">
      <c r="A18" s="20"/>
      <c r="C18" s="432" t="s">
        <v>62</v>
      </c>
      <c r="D18" s="433"/>
      <c r="E18" s="434"/>
      <c r="F18" s="15">
        <f>SUM(F14:F16)</f>
        <v>71</v>
      </c>
      <c r="G18" s="15">
        <f t="shared" ref="G18:R18" si="1">SUM(G14:G16)</f>
        <v>73</v>
      </c>
      <c r="H18" s="15">
        <f t="shared" si="1"/>
        <v>0</v>
      </c>
      <c r="I18" s="15">
        <f t="shared" si="1"/>
        <v>0</v>
      </c>
      <c r="J18" s="15">
        <f t="shared" si="1"/>
        <v>5</v>
      </c>
      <c r="K18" s="15">
        <f t="shared" si="1"/>
        <v>5</v>
      </c>
      <c r="L18" s="15">
        <f t="shared" si="1"/>
        <v>0</v>
      </c>
      <c r="M18" s="15">
        <f t="shared" si="1"/>
        <v>12</v>
      </c>
      <c r="N18" s="15">
        <f t="shared" si="1"/>
        <v>3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5">
        <f t="shared" si="1"/>
        <v>8</v>
      </c>
      <c r="W18" s="19"/>
      <c r="X18" s="17" t="s">
        <v>50</v>
      </c>
      <c r="Y18" s="266">
        <f>SUM(Y14:Y16)</f>
        <v>3</v>
      </c>
      <c r="Z18" s="15">
        <f>SUM(Z14:Z16)</f>
        <v>1</v>
      </c>
      <c r="AA18" s="15">
        <f>SUM(AA14:AA16)</f>
        <v>0</v>
      </c>
      <c r="AB18" s="15">
        <f>SUM(AB14:AB16)</f>
        <v>2</v>
      </c>
    </row>
    <row r="19" spans="1:28" ht="15" customHeight="1" thickBot="1" x14ac:dyDescent="0.4">
      <c r="A19" s="20"/>
      <c r="C19" s="432" t="s">
        <v>65</v>
      </c>
      <c r="D19" s="433"/>
      <c r="E19" s="434"/>
      <c r="F19" s="15">
        <f>SUM(F17+F18)</f>
        <v>250</v>
      </c>
      <c r="G19" s="15">
        <f t="shared" ref="G19:R19" si="2">SUM(G17+G18)</f>
        <v>143</v>
      </c>
      <c r="H19" s="15">
        <f t="shared" si="2"/>
        <v>3</v>
      </c>
      <c r="I19" s="15">
        <f t="shared" si="2"/>
        <v>0</v>
      </c>
      <c r="J19" s="15">
        <f t="shared" si="2"/>
        <v>27</v>
      </c>
      <c r="K19" s="15">
        <f t="shared" si="2"/>
        <v>23</v>
      </c>
      <c r="L19" s="15">
        <f t="shared" si="2"/>
        <v>1</v>
      </c>
      <c r="M19" s="15">
        <f t="shared" si="2"/>
        <v>22</v>
      </c>
      <c r="N19" s="15">
        <f t="shared" si="2"/>
        <v>5</v>
      </c>
      <c r="O19" s="15">
        <f t="shared" si="2"/>
        <v>0</v>
      </c>
      <c r="P19" s="15">
        <f t="shared" si="2"/>
        <v>0</v>
      </c>
      <c r="Q19" s="15">
        <f t="shared" si="2"/>
        <v>0</v>
      </c>
      <c r="R19" s="15">
        <f t="shared" si="2"/>
        <v>15</v>
      </c>
      <c r="W19" s="19"/>
      <c r="X19" s="17" t="s">
        <v>51</v>
      </c>
      <c r="Y19" s="266">
        <f>SUM(Y17+Y18)</f>
        <v>7</v>
      </c>
      <c r="Z19" s="15">
        <f>SUM(Z17+Z18)</f>
        <v>4</v>
      </c>
      <c r="AA19" s="15">
        <f>SUM(AA17+AA18)</f>
        <v>0</v>
      </c>
      <c r="AB19" s="15">
        <f>SUM(AB17+AB18)</f>
        <v>3</v>
      </c>
    </row>
    <row r="20" spans="1:28" x14ac:dyDescent="0.35">
      <c r="A20" t="s">
        <v>458</v>
      </c>
    </row>
    <row r="21" spans="1:28" x14ac:dyDescent="0.35">
      <c r="A21" t="s">
        <v>351</v>
      </c>
    </row>
    <row r="22" spans="1:28" x14ac:dyDescent="0.35">
      <c r="A22" s="271"/>
      <c r="B22" t="s">
        <v>70</v>
      </c>
    </row>
    <row r="23" spans="1:28" x14ac:dyDescent="0.35">
      <c r="A23" s="269"/>
      <c r="B23" t="s">
        <v>68</v>
      </c>
    </row>
    <row r="24" spans="1:28" x14ac:dyDescent="0.35">
      <c r="A24" s="270"/>
      <c r="B24" t="s">
        <v>69</v>
      </c>
    </row>
    <row r="25" spans="1:28" x14ac:dyDescent="0.35">
      <c r="A25" s="20" t="s">
        <v>29</v>
      </c>
    </row>
  </sheetData>
  <mergeCells count="9">
    <mergeCell ref="N1:O1"/>
    <mergeCell ref="P1:R1"/>
    <mergeCell ref="H1:I1"/>
    <mergeCell ref="C18:E18"/>
    <mergeCell ref="C19:E19"/>
    <mergeCell ref="C17:E17"/>
    <mergeCell ref="E1:G1"/>
    <mergeCell ref="A1:C1"/>
    <mergeCell ref="J1: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2"/>
  <sheetViews>
    <sheetView zoomScaleNormal="100" workbookViewId="0">
      <pane ySplit="2" topLeftCell="A3" activePane="bottomLeft" state="frozen"/>
      <selection pane="bottomLeft" activeCell="G18" sqref="G18:G19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2" width="19.1796875" customWidth="1"/>
    <col min="23" max="23" width="19.81640625" customWidth="1"/>
    <col min="24" max="24" width="20.7265625" customWidth="1"/>
    <col min="25" max="28" width="3.7265625" customWidth="1"/>
  </cols>
  <sheetData>
    <row r="1" spans="1:28" ht="15" customHeight="1" thickBot="1" x14ac:dyDescent="0.4">
      <c r="A1" s="497" t="s">
        <v>155</v>
      </c>
      <c r="B1" s="498"/>
      <c r="C1" s="498"/>
      <c r="D1" s="268"/>
      <c r="E1" s="499" t="s">
        <v>25</v>
      </c>
      <c r="F1" s="500"/>
      <c r="G1" s="501"/>
      <c r="H1" s="499" t="s">
        <v>24</v>
      </c>
      <c r="I1" s="501"/>
      <c r="J1" s="494" t="s">
        <v>7</v>
      </c>
      <c r="K1" s="495"/>
      <c r="L1" s="495"/>
      <c r="M1" s="496"/>
      <c r="N1" s="494" t="s">
        <v>8</v>
      </c>
      <c r="O1" s="496"/>
      <c r="P1" s="494" t="s">
        <v>26</v>
      </c>
      <c r="Q1" s="495"/>
      <c r="R1" s="496"/>
      <c r="S1" s="155" t="s">
        <v>9</v>
      </c>
      <c r="T1" s="155" t="s">
        <v>10</v>
      </c>
      <c r="U1" s="156" t="s">
        <v>11</v>
      </c>
      <c r="V1" s="155" t="s">
        <v>12</v>
      </c>
      <c r="W1" s="157" t="s">
        <v>27</v>
      </c>
      <c r="X1" s="305" t="s">
        <v>28</v>
      </c>
      <c r="Y1" s="158" t="s">
        <v>21</v>
      </c>
      <c r="Z1" s="159"/>
      <c r="AA1" s="159"/>
      <c r="AB1" s="159"/>
    </row>
    <row r="2" spans="1:28" ht="15" customHeight="1" thickBot="1" x14ac:dyDescent="0.4">
      <c r="A2" s="160" t="s">
        <v>20</v>
      </c>
      <c r="B2" s="161" t="s">
        <v>19</v>
      </c>
      <c r="C2" s="162" t="s">
        <v>18</v>
      </c>
      <c r="D2" s="162" t="s">
        <v>55</v>
      </c>
      <c r="E2" s="163" t="s">
        <v>17</v>
      </c>
      <c r="F2" s="163" t="s">
        <v>5</v>
      </c>
      <c r="G2" s="163" t="s">
        <v>6</v>
      </c>
      <c r="H2" s="164" t="s">
        <v>13</v>
      </c>
      <c r="I2" s="164" t="s">
        <v>4</v>
      </c>
      <c r="J2" s="164" t="s">
        <v>13</v>
      </c>
      <c r="K2" s="164" t="s">
        <v>14</v>
      </c>
      <c r="L2" s="164" t="s">
        <v>3</v>
      </c>
      <c r="M2" s="164" t="s">
        <v>15</v>
      </c>
      <c r="N2" s="164" t="s">
        <v>16</v>
      </c>
      <c r="O2" s="164" t="s">
        <v>17</v>
      </c>
      <c r="P2" s="164" t="s">
        <v>22</v>
      </c>
      <c r="Q2" s="164" t="s">
        <v>23</v>
      </c>
      <c r="R2" s="164" t="s">
        <v>13</v>
      </c>
      <c r="S2" s="165"/>
      <c r="T2" s="166"/>
      <c r="U2" s="167"/>
      <c r="V2" s="165"/>
      <c r="W2" s="168"/>
      <c r="X2" s="169"/>
      <c r="Y2" s="155" t="s">
        <v>1</v>
      </c>
      <c r="Z2" s="155" t="s">
        <v>2</v>
      </c>
      <c r="AA2" s="155" t="s">
        <v>3</v>
      </c>
      <c r="AB2" s="155" t="s">
        <v>4</v>
      </c>
    </row>
    <row r="3" spans="1:28" ht="15" customHeight="1" thickBot="1" x14ac:dyDescent="0.4">
      <c r="A3" s="334">
        <v>42112</v>
      </c>
      <c r="B3" s="386" t="s">
        <v>296</v>
      </c>
      <c r="C3" s="316" t="s">
        <v>297</v>
      </c>
      <c r="D3" s="316" t="s">
        <v>298</v>
      </c>
      <c r="E3" s="325" t="s">
        <v>2</v>
      </c>
      <c r="F3" s="325">
        <v>56</v>
      </c>
      <c r="G3" s="325">
        <v>30</v>
      </c>
      <c r="H3" s="325">
        <v>1</v>
      </c>
      <c r="I3" s="325">
        <v>0</v>
      </c>
      <c r="J3" s="325">
        <v>9</v>
      </c>
      <c r="K3" s="325">
        <v>4</v>
      </c>
      <c r="L3" s="325">
        <v>0</v>
      </c>
      <c r="M3" s="325">
        <v>1</v>
      </c>
      <c r="N3" s="325">
        <v>0</v>
      </c>
      <c r="O3" s="325">
        <v>0</v>
      </c>
      <c r="P3" s="325">
        <v>0</v>
      </c>
      <c r="Q3" s="325">
        <v>0</v>
      </c>
      <c r="R3" s="325">
        <v>3</v>
      </c>
      <c r="S3" s="326">
        <v>1500</v>
      </c>
      <c r="T3" s="376" t="s">
        <v>299</v>
      </c>
      <c r="U3" s="327" t="s">
        <v>300</v>
      </c>
      <c r="V3" s="326" t="s">
        <v>136</v>
      </c>
      <c r="W3" s="327" t="s">
        <v>308</v>
      </c>
      <c r="X3" s="329" t="s">
        <v>301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49">
        <v>42126</v>
      </c>
      <c r="B4" s="387" t="s">
        <v>296</v>
      </c>
      <c r="C4" s="351" t="s">
        <v>302</v>
      </c>
      <c r="D4" s="351" t="s">
        <v>216</v>
      </c>
      <c r="E4" s="352" t="s">
        <v>2</v>
      </c>
      <c r="F4" s="352">
        <v>41</v>
      </c>
      <c r="G4" s="352">
        <v>0</v>
      </c>
      <c r="H4" s="352">
        <v>1</v>
      </c>
      <c r="I4" s="352">
        <v>0</v>
      </c>
      <c r="J4" s="352">
        <v>7</v>
      </c>
      <c r="K4" s="352">
        <v>3</v>
      </c>
      <c r="L4" s="352">
        <v>0</v>
      </c>
      <c r="M4" s="352">
        <v>0</v>
      </c>
      <c r="N4" s="352">
        <v>0</v>
      </c>
      <c r="O4" s="352">
        <v>0</v>
      </c>
      <c r="P4" s="352">
        <v>0</v>
      </c>
      <c r="Q4" s="352">
        <v>0</v>
      </c>
      <c r="R4" s="352">
        <v>0</v>
      </c>
      <c r="S4" s="377">
        <v>8760</v>
      </c>
      <c r="T4" s="378" t="s">
        <v>303</v>
      </c>
      <c r="U4" s="379" t="s">
        <v>304</v>
      </c>
      <c r="V4" s="377" t="s">
        <v>136</v>
      </c>
      <c r="W4" s="379" t="s">
        <v>305</v>
      </c>
      <c r="X4" s="380" t="s">
        <v>306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49">
        <v>42133</v>
      </c>
      <c r="B5" s="387" t="s">
        <v>296</v>
      </c>
      <c r="C5" s="351" t="s">
        <v>297</v>
      </c>
      <c r="D5" s="351" t="s">
        <v>211</v>
      </c>
      <c r="E5" s="352" t="s">
        <v>2</v>
      </c>
      <c r="F5" s="352">
        <v>66</v>
      </c>
      <c r="G5" s="352">
        <v>10</v>
      </c>
      <c r="H5" s="352">
        <v>1</v>
      </c>
      <c r="I5" s="352">
        <v>0</v>
      </c>
      <c r="J5" s="352">
        <v>10</v>
      </c>
      <c r="K5" s="352">
        <v>8</v>
      </c>
      <c r="L5" s="352">
        <v>0</v>
      </c>
      <c r="M5" s="352">
        <v>0</v>
      </c>
      <c r="N5" s="352">
        <v>1</v>
      </c>
      <c r="O5" s="352">
        <v>0</v>
      </c>
      <c r="P5" s="352">
        <v>0</v>
      </c>
      <c r="Q5" s="352">
        <v>0</v>
      </c>
      <c r="R5" s="352">
        <v>1</v>
      </c>
      <c r="S5" s="377">
        <v>4583</v>
      </c>
      <c r="T5" s="378" t="s">
        <v>307</v>
      </c>
      <c r="U5" s="379" t="s">
        <v>308</v>
      </c>
      <c r="V5" s="377" t="s">
        <v>136</v>
      </c>
      <c r="W5" s="379" t="s">
        <v>300</v>
      </c>
      <c r="X5" s="380" t="s">
        <v>309</v>
      </c>
      <c r="Y5" s="381">
        <v>1</v>
      </c>
      <c r="Z5" s="381">
        <v>1</v>
      </c>
      <c r="AA5" s="381">
        <v>0</v>
      </c>
      <c r="AB5" s="382">
        <v>0</v>
      </c>
    </row>
    <row r="6" spans="1:28" ht="15" customHeight="1" thickBot="1" x14ac:dyDescent="0.4">
      <c r="A6" s="335">
        <v>42203</v>
      </c>
      <c r="B6" s="265" t="s">
        <v>138</v>
      </c>
      <c r="C6" s="337" t="s">
        <v>49</v>
      </c>
      <c r="D6" s="337" t="s">
        <v>196</v>
      </c>
      <c r="E6" s="338" t="s">
        <v>2</v>
      </c>
      <c r="F6" s="338">
        <v>20</v>
      </c>
      <c r="G6" s="338">
        <v>6</v>
      </c>
      <c r="H6" s="338">
        <v>0</v>
      </c>
      <c r="I6" s="338">
        <v>0</v>
      </c>
      <c r="J6" s="338">
        <v>1</v>
      </c>
      <c r="K6" s="338">
        <v>0</v>
      </c>
      <c r="L6" s="338">
        <v>0</v>
      </c>
      <c r="M6" s="338">
        <v>5</v>
      </c>
      <c r="N6" s="338">
        <v>1</v>
      </c>
      <c r="O6" s="338">
        <v>0</v>
      </c>
      <c r="P6" s="338">
        <v>0</v>
      </c>
      <c r="Q6" s="338">
        <v>0</v>
      </c>
      <c r="R6" s="338">
        <v>0</v>
      </c>
      <c r="S6" s="369">
        <v>8900</v>
      </c>
      <c r="T6" s="389" t="s">
        <v>340</v>
      </c>
      <c r="U6" s="371" t="s">
        <v>146</v>
      </c>
      <c r="V6" s="369" t="s">
        <v>136</v>
      </c>
      <c r="W6" s="371" t="s">
        <v>96</v>
      </c>
      <c r="X6" s="372" t="s">
        <v>339</v>
      </c>
      <c r="Y6" s="373">
        <v>1</v>
      </c>
      <c r="Z6" s="373">
        <v>1</v>
      </c>
      <c r="AA6" s="373">
        <v>0</v>
      </c>
      <c r="AB6" s="374">
        <v>0</v>
      </c>
    </row>
    <row r="7" spans="1:28" ht="15" customHeight="1" thickBot="1" x14ac:dyDescent="0.4">
      <c r="A7" s="334">
        <v>42209</v>
      </c>
      <c r="B7" s="386" t="s">
        <v>138</v>
      </c>
      <c r="C7" s="316" t="s">
        <v>74</v>
      </c>
      <c r="D7" s="316" t="s">
        <v>143</v>
      </c>
      <c r="E7" s="325" t="s">
        <v>4</v>
      </c>
      <c r="F7" s="325">
        <v>18</v>
      </c>
      <c r="G7" s="325">
        <v>23</v>
      </c>
      <c r="H7" s="325">
        <v>0</v>
      </c>
      <c r="I7" s="325">
        <v>1</v>
      </c>
      <c r="J7" s="325">
        <v>2</v>
      </c>
      <c r="K7" s="325">
        <v>1</v>
      </c>
      <c r="L7" s="325">
        <v>0</v>
      </c>
      <c r="M7" s="325">
        <v>2</v>
      </c>
      <c r="N7" s="325">
        <v>1</v>
      </c>
      <c r="O7" s="325">
        <v>0</v>
      </c>
      <c r="P7" s="325">
        <v>0</v>
      </c>
      <c r="Q7" s="325">
        <v>0</v>
      </c>
      <c r="R7" s="325">
        <v>1</v>
      </c>
      <c r="S7" s="326">
        <v>11000</v>
      </c>
      <c r="T7" s="376" t="s">
        <v>345</v>
      </c>
      <c r="U7" s="327" t="s">
        <v>146</v>
      </c>
      <c r="V7" s="326" t="s">
        <v>136</v>
      </c>
      <c r="W7" s="328" t="s">
        <v>145</v>
      </c>
      <c r="X7" s="329" t="s">
        <v>147</v>
      </c>
      <c r="Y7" s="330">
        <v>1</v>
      </c>
      <c r="Z7" s="330">
        <v>0</v>
      </c>
      <c r="AA7" s="330">
        <v>0</v>
      </c>
      <c r="AB7" s="331">
        <v>1</v>
      </c>
    </row>
    <row r="8" spans="1:28" ht="15" customHeight="1" thickBot="1" x14ac:dyDescent="0.4">
      <c r="A8" s="335">
        <v>42214</v>
      </c>
      <c r="B8" s="264" t="s">
        <v>138</v>
      </c>
      <c r="C8" s="337" t="s">
        <v>32</v>
      </c>
      <c r="D8" s="337" t="s">
        <v>150</v>
      </c>
      <c r="E8" s="338" t="s">
        <v>4</v>
      </c>
      <c r="F8" s="338">
        <v>22</v>
      </c>
      <c r="G8" s="338">
        <v>27</v>
      </c>
      <c r="H8" s="338">
        <v>0</v>
      </c>
      <c r="I8" s="338">
        <v>1</v>
      </c>
      <c r="J8" s="338">
        <v>2</v>
      </c>
      <c r="K8" s="338">
        <v>0</v>
      </c>
      <c r="L8" s="338">
        <v>0</v>
      </c>
      <c r="M8" s="338">
        <v>4</v>
      </c>
      <c r="N8" s="338">
        <v>0</v>
      </c>
      <c r="O8" s="338">
        <v>0</v>
      </c>
      <c r="P8" s="338">
        <v>0</v>
      </c>
      <c r="Q8" s="338">
        <v>0</v>
      </c>
      <c r="R8" s="338">
        <v>3</v>
      </c>
      <c r="S8" s="369">
        <v>8100</v>
      </c>
      <c r="T8" s="370" t="s">
        <v>154</v>
      </c>
      <c r="U8" s="371" t="s">
        <v>117</v>
      </c>
      <c r="V8" s="369" t="s">
        <v>136</v>
      </c>
      <c r="W8" s="340" t="s">
        <v>135</v>
      </c>
      <c r="X8" s="372" t="s">
        <v>153</v>
      </c>
      <c r="Y8" s="373">
        <v>1</v>
      </c>
      <c r="Z8" s="373">
        <v>0</v>
      </c>
      <c r="AA8" s="373">
        <v>0</v>
      </c>
      <c r="AB8" s="374">
        <v>1</v>
      </c>
    </row>
    <row r="9" spans="1:28" ht="15" customHeight="1" thickBot="1" x14ac:dyDescent="0.4">
      <c r="A9" s="335">
        <v>42219</v>
      </c>
      <c r="B9" s="337" t="s">
        <v>138</v>
      </c>
      <c r="C9" s="337" t="s">
        <v>43</v>
      </c>
      <c r="D9" s="337" t="s">
        <v>156</v>
      </c>
      <c r="E9" s="338" t="s">
        <v>4</v>
      </c>
      <c r="F9" s="338">
        <v>20</v>
      </c>
      <c r="G9" s="338">
        <v>31</v>
      </c>
      <c r="H9" s="338">
        <v>0</v>
      </c>
      <c r="I9" s="338">
        <v>0</v>
      </c>
      <c r="J9" s="338">
        <v>1</v>
      </c>
      <c r="K9" s="338">
        <v>0</v>
      </c>
      <c r="L9" s="338">
        <v>0</v>
      </c>
      <c r="M9" s="338">
        <v>5</v>
      </c>
      <c r="N9" s="338">
        <v>2</v>
      </c>
      <c r="O9" s="338">
        <v>0</v>
      </c>
      <c r="P9" s="338">
        <v>0</v>
      </c>
      <c r="Q9" s="338">
        <v>0</v>
      </c>
      <c r="R9" s="338">
        <v>3</v>
      </c>
      <c r="S9" s="369"/>
      <c r="T9" s="370" t="s">
        <v>353</v>
      </c>
      <c r="U9" s="371" t="s">
        <v>135</v>
      </c>
      <c r="V9" s="369" t="s">
        <v>136</v>
      </c>
      <c r="W9" s="340" t="s">
        <v>153</v>
      </c>
      <c r="X9" s="372" t="s">
        <v>354</v>
      </c>
      <c r="Y9" s="373">
        <v>1</v>
      </c>
      <c r="Z9" s="373">
        <v>0</v>
      </c>
      <c r="AA9" s="373">
        <v>0</v>
      </c>
      <c r="AB9" s="374">
        <v>1</v>
      </c>
    </row>
    <row r="10" spans="1:28" ht="15" customHeight="1" thickBot="1" x14ac:dyDescent="0.4">
      <c r="A10" s="349">
        <v>42238</v>
      </c>
      <c r="B10" s="351" t="s">
        <v>100</v>
      </c>
      <c r="C10" s="351" t="s">
        <v>33</v>
      </c>
      <c r="D10" s="351" t="s">
        <v>211</v>
      </c>
      <c r="E10" s="352" t="s">
        <v>2</v>
      </c>
      <c r="F10" s="352">
        <v>30</v>
      </c>
      <c r="G10" s="352">
        <v>8</v>
      </c>
      <c r="H10" s="352" t="s">
        <v>106</v>
      </c>
      <c r="I10" s="352" t="s">
        <v>106</v>
      </c>
      <c r="J10" s="352">
        <v>3</v>
      </c>
      <c r="K10" s="352">
        <v>3</v>
      </c>
      <c r="L10" s="352">
        <v>0</v>
      </c>
      <c r="M10" s="352">
        <v>3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1</v>
      </c>
      <c r="S10" s="377">
        <v>10238</v>
      </c>
      <c r="T10" s="378" t="s">
        <v>212</v>
      </c>
      <c r="U10" s="379" t="s">
        <v>108</v>
      </c>
      <c r="V10" s="377" t="s">
        <v>136</v>
      </c>
      <c r="W10" s="354" t="s">
        <v>124</v>
      </c>
      <c r="X10" s="380" t="s">
        <v>128</v>
      </c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49">
        <v>42245</v>
      </c>
      <c r="B11" s="351" t="s">
        <v>100</v>
      </c>
      <c r="C11" s="351" t="s">
        <v>33</v>
      </c>
      <c r="D11" s="351" t="s">
        <v>216</v>
      </c>
      <c r="E11" s="352" t="s">
        <v>2</v>
      </c>
      <c r="F11" s="352">
        <v>40</v>
      </c>
      <c r="G11" s="352">
        <v>0</v>
      </c>
      <c r="H11" s="352" t="s">
        <v>106</v>
      </c>
      <c r="I11" s="352" t="s">
        <v>106</v>
      </c>
      <c r="J11" s="352">
        <v>6</v>
      </c>
      <c r="K11" s="352">
        <v>5</v>
      </c>
      <c r="L11" s="352">
        <v>0</v>
      </c>
      <c r="M11" s="352">
        <v>0</v>
      </c>
      <c r="N11" s="352">
        <v>0</v>
      </c>
      <c r="O11" s="352">
        <v>0</v>
      </c>
      <c r="P11" s="352" t="s">
        <v>106</v>
      </c>
      <c r="Q11" s="352" t="s">
        <v>106</v>
      </c>
      <c r="R11" s="352">
        <v>0</v>
      </c>
      <c r="S11" s="377"/>
      <c r="T11" s="378" t="s">
        <v>217</v>
      </c>
      <c r="U11" s="379" t="s">
        <v>124</v>
      </c>
      <c r="V11" s="377" t="s">
        <v>136</v>
      </c>
      <c r="W11" s="354" t="s">
        <v>128</v>
      </c>
      <c r="X11" s="380" t="s">
        <v>218</v>
      </c>
      <c r="Y11" s="381">
        <v>1</v>
      </c>
      <c r="Z11" s="381">
        <v>1</v>
      </c>
      <c r="AA11" s="381">
        <v>0</v>
      </c>
      <c r="AB11" s="382">
        <v>0</v>
      </c>
    </row>
    <row r="12" spans="1:28" ht="15" customHeight="1" thickBot="1" x14ac:dyDescent="0.4">
      <c r="A12" s="335">
        <v>42252</v>
      </c>
      <c r="B12" s="264" t="s">
        <v>100</v>
      </c>
      <c r="C12" s="337" t="s">
        <v>47</v>
      </c>
      <c r="D12" s="337" t="s">
        <v>53</v>
      </c>
      <c r="E12" s="338" t="s">
        <v>2</v>
      </c>
      <c r="F12" s="338">
        <v>13</v>
      </c>
      <c r="G12" s="338">
        <v>10</v>
      </c>
      <c r="H12" s="338" t="s">
        <v>106</v>
      </c>
      <c r="I12" s="338" t="s">
        <v>106</v>
      </c>
      <c r="J12" s="338">
        <v>1</v>
      </c>
      <c r="K12" s="338">
        <v>1</v>
      </c>
      <c r="L12" s="338">
        <v>0</v>
      </c>
      <c r="M12" s="338">
        <v>2</v>
      </c>
      <c r="N12" s="338">
        <v>1</v>
      </c>
      <c r="O12" s="338">
        <v>0</v>
      </c>
      <c r="P12" s="338" t="s">
        <v>106</v>
      </c>
      <c r="Q12" s="338" t="s">
        <v>106</v>
      </c>
      <c r="R12" s="338">
        <v>1</v>
      </c>
      <c r="S12" s="369"/>
      <c r="T12" s="370" t="s">
        <v>369</v>
      </c>
      <c r="U12" s="371" t="s">
        <v>115</v>
      </c>
      <c r="V12" s="369" t="s">
        <v>367</v>
      </c>
      <c r="W12" s="340" t="s">
        <v>125</v>
      </c>
      <c r="X12" s="372" t="s">
        <v>368</v>
      </c>
      <c r="Y12" s="373">
        <v>1</v>
      </c>
      <c r="Z12" s="373">
        <v>1</v>
      </c>
      <c r="AA12" s="373">
        <v>0</v>
      </c>
      <c r="AB12" s="374">
        <v>0</v>
      </c>
    </row>
    <row r="13" spans="1:28" ht="15" customHeight="1" thickBot="1" x14ac:dyDescent="0.4">
      <c r="A13" s="335">
        <v>42266</v>
      </c>
      <c r="B13" s="336" t="s">
        <v>52</v>
      </c>
      <c r="C13" s="337" t="s">
        <v>40</v>
      </c>
      <c r="D13" s="337" t="s">
        <v>73</v>
      </c>
      <c r="E13" s="338" t="s">
        <v>2</v>
      </c>
      <c r="F13" s="338">
        <v>34</v>
      </c>
      <c r="G13" s="339">
        <v>32</v>
      </c>
      <c r="H13" s="339">
        <v>0</v>
      </c>
      <c r="I13" s="338">
        <v>0</v>
      </c>
      <c r="J13" s="338">
        <v>3</v>
      </c>
      <c r="K13" s="338">
        <v>2</v>
      </c>
      <c r="L13" s="338">
        <v>0</v>
      </c>
      <c r="M13" s="338">
        <v>5</v>
      </c>
      <c r="N13" s="338">
        <v>0</v>
      </c>
      <c r="O13" s="338">
        <v>0</v>
      </c>
      <c r="P13" s="338">
        <v>1</v>
      </c>
      <c r="Q13" s="338">
        <v>1</v>
      </c>
      <c r="R13" s="338">
        <v>4</v>
      </c>
      <c r="S13" s="340">
        <v>29290</v>
      </c>
      <c r="T13" s="344" t="s">
        <v>400</v>
      </c>
      <c r="U13" s="341" t="s">
        <v>108</v>
      </c>
      <c r="V13" s="340" t="s">
        <v>165</v>
      </c>
      <c r="W13" s="340" t="s">
        <v>145</v>
      </c>
      <c r="X13" s="342" t="s">
        <v>96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42270</v>
      </c>
      <c r="B14" s="336" t="s">
        <v>52</v>
      </c>
      <c r="C14" s="337" t="s">
        <v>42</v>
      </c>
      <c r="D14" s="337" t="s">
        <v>53</v>
      </c>
      <c r="E14" s="338" t="s">
        <v>4</v>
      </c>
      <c r="F14" s="338">
        <v>10</v>
      </c>
      <c r="G14" s="339">
        <v>45</v>
      </c>
      <c r="H14" s="339">
        <v>0</v>
      </c>
      <c r="I14" s="338">
        <v>0</v>
      </c>
      <c r="J14" s="338">
        <v>1</v>
      </c>
      <c r="K14" s="338">
        <v>1</v>
      </c>
      <c r="L14" s="338">
        <v>0</v>
      </c>
      <c r="M14" s="338">
        <v>1</v>
      </c>
      <c r="N14" s="338">
        <v>1</v>
      </c>
      <c r="O14" s="338">
        <v>0</v>
      </c>
      <c r="P14" s="338">
        <v>1</v>
      </c>
      <c r="Q14" s="338">
        <v>0</v>
      </c>
      <c r="R14" s="338">
        <v>5</v>
      </c>
      <c r="S14" s="340">
        <v>14354</v>
      </c>
      <c r="T14" s="344" t="s">
        <v>409</v>
      </c>
      <c r="U14" s="341" t="s">
        <v>115</v>
      </c>
      <c r="V14" s="340" t="s">
        <v>87</v>
      </c>
      <c r="W14" s="340" t="s">
        <v>124</v>
      </c>
      <c r="X14" s="342" t="s">
        <v>125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A15" s="335">
        <v>42280</v>
      </c>
      <c r="B15" s="336" t="s">
        <v>52</v>
      </c>
      <c r="C15" s="337" t="s">
        <v>41</v>
      </c>
      <c r="D15" s="337" t="s">
        <v>60</v>
      </c>
      <c r="E15" s="338" t="s">
        <v>2</v>
      </c>
      <c r="F15" s="338">
        <v>26</v>
      </c>
      <c r="G15" s="339">
        <v>5</v>
      </c>
      <c r="H15" s="415">
        <v>0</v>
      </c>
      <c r="I15" s="339">
        <v>0</v>
      </c>
      <c r="J15" s="338">
        <v>2</v>
      </c>
      <c r="K15" s="338">
        <v>2</v>
      </c>
      <c r="L15" s="338">
        <v>0</v>
      </c>
      <c r="M15" s="338">
        <v>4</v>
      </c>
      <c r="N15" s="338">
        <v>0</v>
      </c>
      <c r="O15" s="338">
        <v>0</v>
      </c>
      <c r="P15" s="338">
        <v>0</v>
      </c>
      <c r="Q15" s="338">
        <v>0</v>
      </c>
      <c r="R15" s="338">
        <v>1</v>
      </c>
      <c r="S15" s="340">
        <v>29019</v>
      </c>
      <c r="T15" s="416" t="s">
        <v>427</v>
      </c>
      <c r="U15" s="341" t="s">
        <v>121</v>
      </c>
      <c r="V15" s="340" t="s">
        <v>82</v>
      </c>
      <c r="W15" s="340" t="s">
        <v>95</v>
      </c>
      <c r="X15" s="340" t="s">
        <v>89</v>
      </c>
      <c r="Y15" s="340">
        <v>1</v>
      </c>
      <c r="Z15" s="340">
        <v>1</v>
      </c>
      <c r="AA15" s="340">
        <v>0</v>
      </c>
      <c r="AB15" s="343">
        <v>0</v>
      </c>
    </row>
    <row r="16" spans="1:28" ht="15" customHeight="1" thickBot="1" x14ac:dyDescent="0.4">
      <c r="A16" s="335">
        <v>42288</v>
      </c>
      <c r="B16" s="336" t="s">
        <v>52</v>
      </c>
      <c r="C16" s="337" t="s">
        <v>74</v>
      </c>
      <c r="D16" s="337" t="s">
        <v>53</v>
      </c>
      <c r="E16" s="338" t="s">
        <v>2</v>
      </c>
      <c r="F16" s="338">
        <v>28</v>
      </c>
      <c r="G16" s="339">
        <v>18</v>
      </c>
      <c r="H16" s="339">
        <v>0</v>
      </c>
      <c r="I16" s="338">
        <v>0</v>
      </c>
      <c r="J16" s="338">
        <v>3</v>
      </c>
      <c r="K16" s="338">
        <v>2</v>
      </c>
      <c r="L16" s="338">
        <v>0</v>
      </c>
      <c r="M16" s="338">
        <v>3</v>
      </c>
      <c r="N16" s="338">
        <v>0</v>
      </c>
      <c r="O16" s="338">
        <v>0</v>
      </c>
      <c r="P16" s="338">
        <v>0</v>
      </c>
      <c r="Q16" s="338">
        <v>0</v>
      </c>
      <c r="R16" s="338">
        <v>2</v>
      </c>
      <c r="S16" s="340">
        <v>14517</v>
      </c>
      <c r="T16" s="416" t="s">
        <v>212</v>
      </c>
      <c r="U16" s="341" t="s">
        <v>80</v>
      </c>
      <c r="V16" s="340" t="s">
        <v>87</v>
      </c>
      <c r="W16" s="340" t="s">
        <v>115</v>
      </c>
      <c r="X16" s="342" t="s">
        <v>96</v>
      </c>
      <c r="Y16" s="340">
        <v>1</v>
      </c>
      <c r="Z16" s="340">
        <v>1</v>
      </c>
      <c r="AA16" s="340">
        <v>0</v>
      </c>
      <c r="AB16" s="343">
        <v>0</v>
      </c>
    </row>
    <row r="17" spans="1:28" ht="15" customHeight="1" thickBot="1" x14ac:dyDescent="0.4">
      <c r="C17" s="432" t="s">
        <v>63</v>
      </c>
      <c r="D17" s="433"/>
      <c r="E17" s="434"/>
      <c r="F17" s="15">
        <f t="shared" ref="F17:R17" si="0">SUM(F13:F16)</f>
        <v>98</v>
      </c>
      <c r="G17" s="15">
        <f t="shared" si="0"/>
        <v>100</v>
      </c>
      <c r="H17" s="15">
        <f t="shared" si="0"/>
        <v>0</v>
      </c>
      <c r="I17" s="15">
        <f t="shared" si="0"/>
        <v>0</v>
      </c>
      <c r="J17" s="15">
        <f t="shared" si="0"/>
        <v>9</v>
      </c>
      <c r="K17" s="15">
        <f t="shared" si="0"/>
        <v>7</v>
      </c>
      <c r="L17" s="15">
        <f t="shared" si="0"/>
        <v>0</v>
      </c>
      <c r="M17" s="15">
        <f t="shared" si="0"/>
        <v>13</v>
      </c>
      <c r="N17" s="15">
        <f t="shared" si="0"/>
        <v>1</v>
      </c>
      <c r="O17" s="15">
        <f t="shared" si="0"/>
        <v>0</v>
      </c>
      <c r="P17" s="15">
        <f t="shared" si="0"/>
        <v>2</v>
      </c>
      <c r="Q17" s="15">
        <f t="shared" si="0"/>
        <v>1</v>
      </c>
      <c r="R17" s="15">
        <f t="shared" si="0"/>
        <v>12</v>
      </c>
      <c r="W17" s="19"/>
      <c r="X17" s="17" t="s">
        <v>63</v>
      </c>
      <c r="Y17" s="266">
        <f>SUM(Y13:Y16)</f>
        <v>4</v>
      </c>
      <c r="Z17" s="15">
        <f>SUM(Z13:Z16)</f>
        <v>3</v>
      </c>
      <c r="AA17" s="15">
        <f>SUM(AA13:AA16)</f>
        <v>0</v>
      </c>
      <c r="AB17" s="15">
        <f>SUM(AB13:AB16)</f>
        <v>1</v>
      </c>
    </row>
    <row r="18" spans="1:28" x14ac:dyDescent="0.35">
      <c r="A18" t="s">
        <v>352</v>
      </c>
      <c r="F18" s="18"/>
      <c r="G18" s="18"/>
      <c r="H18" s="16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28" x14ac:dyDescent="0.35">
      <c r="A19" s="271"/>
      <c r="B19" t="s">
        <v>70</v>
      </c>
    </row>
    <row r="20" spans="1:28" x14ac:dyDescent="0.35">
      <c r="A20" s="269"/>
      <c r="B20" t="s">
        <v>68</v>
      </c>
    </row>
    <row r="21" spans="1:28" x14ac:dyDescent="0.35">
      <c r="A21" s="270"/>
      <c r="B21" t="s">
        <v>69</v>
      </c>
    </row>
    <row r="22" spans="1:28" x14ac:dyDescent="0.35">
      <c r="A22" s="20" t="s">
        <v>29</v>
      </c>
    </row>
  </sheetData>
  <mergeCells count="7">
    <mergeCell ref="C17:E17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0"/>
  <sheetViews>
    <sheetView workbookViewId="0">
      <pane ySplit="2" topLeftCell="A9" activePane="bottomLeft" state="frozen"/>
      <selection pane="bottomLeft" activeCell="C16" sqref="C16:E1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23.81640625" customWidth="1"/>
    <col min="22" max="24" width="19.1796875" customWidth="1"/>
    <col min="25" max="28" width="3.7265625" customWidth="1"/>
    <col min="30" max="30" width="13.54296875" bestFit="1" customWidth="1"/>
    <col min="32" max="32" width="13.54296875" bestFit="1" customWidth="1"/>
  </cols>
  <sheetData>
    <row r="1" spans="1:28" ht="15" customHeight="1" thickBot="1" x14ac:dyDescent="0.4">
      <c r="A1" s="505" t="s">
        <v>387</v>
      </c>
      <c r="B1" s="506"/>
      <c r="C1" s="506"/>
      <c r="D1" s="395"/>
      <c r="E1" s="507" t="s">
        <v>25</v>
      </c>
      <c r="F1" s="508"/>
      <c r="G1" s="509"/>
      <c r="H1" s="507" t="s">
        <v>24</v>
      </c>
      <c r="I1" s="509"/>
      <c r="J1" s="502" t="s">
        <v>7</v>
      </c>
      <c r="K1" s="503"/>
      <c r="L1" s="503"/>
      <c r="M1" s="504"/>
      <c r="N1" s="502" t="s">
        <v>8</v>
      </c>
      <c r="O1" s="504"/>
      <c r="P1" s="502" t="s">
        <v>26</v>
      </c>
      <c r="Q1" s="503"/>
      <c r="R1" s="504"/>
      <c r="S1" s="396" t="s">
        <v>9</v>
      </c>
      <c r="T1" s="396" t="s">
        <v>10</v>
      </c>
      <c r="U1" s="397" t="s">
        <v>11</v>
      </c>
      <c r="V1" s="396" t="s">
        <v>12</v>
      </c>
      <c r="W1" s="398" t="s">
        <v>27</v>
      </c>
      <c r="X1" s="399" t="s">
        <v>28</v>
      </c>
      <c r="Y1" s="400" t="s">
        <v>21</v>
      </c>
      <c r="Z1" s="401"/>
      <c r="AA1" s="401"/>
      <c r="AB1" s="401"/>
    </row>
    <row r="2" spans="1:28" ht="15" customHeight="1" thickBot="1" x14ac:dyDescent="0.4">
      <c r="A2" s="402" t="s">
        <v>20</v>
      </c>
      <c r="B2" s="403" t="s">
        <v>19</v>
      </c>
      <c r="C2" s="404" t="s">
        <v>18</v>
      </c>
      <c r="D2" s="404" t="s">
        <v>55</v>
      </c>
      <c r="E2" s="405" t="s">
        <v>17</v>
      </c>
      <c r="F2" s="405" t="s">
        <v>5</v>
      </c>
      <c r="G2" s="405" t="s">
        <v>6</v>
      </c>
      <c r="H2" s="406" t="s">
        <v>13</v>
      </c>
      <c r="I2" s="406" t="s">
        <v>4</v>
      </c>
      <c r="J2" s="406" t="s">
        <v>13</v>
      </c>
      <c r="K2" s="406" t="s">
        <v>14</v>
      </c>
      <c r="L2" s="406" t="s">
        <v>3</v>
      </c>
      <c r="M2" s="406" t="s">
        <v>15</v>
      </c>
      <c r="N2" s="406" t="s">
        <v>16</v>
      </c>
      <c r="O2" s="406" t="s">
        <v>17</v>
      </c>
      <c r="P2" s="406" t="s">
        <v>22</v>
      </c>
      <c r="Q2" s="406" t="s">
        <v>23</v>
      </c>
      <c r="R2" s="406" t="s">
        <v>13</v>
      </c>
      <c r="S2" s="407"/>
      <c r="T2" s="408"/>
      <c r="U2" s="409"/>
      <c r="V2" s="407"/>
      <c r="W2" s="410"/>
      <c r="X2" s="411"/>
      <c r="Y2" s="396" t="s">
        <v>1</v>
      </c>
      <c r="Z2" s="396" t="s">
        <v>2</v>
      </c>
      <c r="AA2" s="396" t="s">
        <v>3</v>
      </c>
      <c r="AB2" s="396" t="s">
        <v>4</v>
      </c>
    </row>
    <row r="3" spans="1:28" ht="15" customHeight="1" thickBot="1" x14ac:dyDescent="0.4">
      <c r="A3" s="334">
        <v>42161</v>
      </c>
      <c r="B3" s="316" t="s">
        <v>180</v>
      </c>
      <c r="C3" s="316" t="s">
        <v>319</v>
      </c>
      <c r="D3" s="316" t="s">
        <v>320</v>
      </c>
      <c r="E3" s="325" t="s">
        <v>2</v>
      </c>
      <c r="F3" s="325">
        <v>22</v>
      </c>
      <c r="G3" s="325">
        <v>14</v>
      </c>
      <c r="H3" s="325" t="s">
        <v>106</v>
      </c>
      <c r="I3" s="325" t="s">
        <v>106</v>
      </c>
      <c r="J3" s="325">
        <v>3</v>
      </c>
      <c r="K3" s="325">
        <v>2</v>
      </c>
      <c r="L3" s="325">
        <v>0</v>
      </c>
      <c r="M3" s="325">
        <v>1</v>
      </c>
      <c r="N3" s="325">
        <v>1</v>
      </c>
      <c r="O3" s="325">
        <v>0</v>
      </c>
      <c r="P3" s="325" t="s">
        <v>106</v>
      </c>
      <c r="Q3" s="325" t="s">
        <v>106</v>
      </c>
      <c r="R3" s="325">
        <v>1</v>
      </c>
      <c r="S3" s="326">
        <v>1000</v>
      </c>
      <c r="T3" s="376" t="s">
        <v>321</v>
      </c>
      <c r="U3" s="327" t="s">
        <v>322</v>
      </c>
      <c r="V3" s="326" t="s">
        <v>136</v>
      </c>
      <c r="W3" s="328"/>
      <c r="X3" s="329"/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35">
        <v>42167</v>
      </c>
      <c r="B4" s="337" t="s">
        <v>323</v>
      </c>
      <c r="C4" s="337" t="s">
        <v>324</v>
      </c>
      <c r="D4" s="337" t="s">
        <v>283</v>
      </c>
      <c r="E4" s="338" t="s">
        <v>4</v>
      </c>
      <c r="F4" s="338">
        <v>10</v>
      </c>
      <c r="G4" s="338">
        <v>30</v>
      </c>
      <c r="H4" s="338">
        <v>0</v>
      </c>
      <c r="I4" s="338">
        <v>0</v>
      </c>
      <c r="J4" s="338">
        <v>1</v>
      </c>
      <c r="K4" s="338">
        <v>1</v>
      </c>
      <c r="L4" s="338">
        <v>1</v>
      </c>
      <c r="M4" s="338">
        <v>0</v>
      </c>
      <c r="N4" s="338">
        <v>0</v>
      </c>
      <c r="O4" s="338">
        <v>0</v>
      </c>
      <c r="P4" s="338">
        <v>1</v>
      </c>
      <c r="Q4" s="338">
        <v>0</v>
      </c>
      <c r="R4" s="338">
        <v>4</v>
      </c>
      <c r="S4" s="369"/>
      <c r="T4" s="370" t="s">
        <v>148</v>
      </c>
      <c r="U4" s="371" t="s">
        <v>159</v>
      </c>
      <c r="V4" s="369" t="s">
        <v>136</v>
      </c>
      <c r="W4" s="340"/>
      <c r="X4" s="372"/>
      <c r="Y4" s="373">
        <v>1</v>
      </c>
      <c r="Z4" s="373">
        <v>0</v>
      </c>
      <c r="AA4" s="373">
        <v>0</v>
      </c>
      <c r="AB4" s="374">
        <v>1</v>
      </c>
    </row>
    <row r="5" spans="1:28" ht="15" customHeight="1" thickBot="1" x14ac:dyDescent="0.4">
      <c r="A5" s="334">
        <v>42172</v>
      </c>
      <c r="B5" s="316" t="s">
        <v>323</v>
      </c>
      <c r="C5" s="316" t="s">
        <v>38</v>
      </c>
      <c r="D5" s="316" t="s">
        <v>283</v>
      </c>
      <c r="E5" s="325" t="s">
        <v>4</v>
      </c>
      <c r="F5" s="325">
        <v>3</v>
      </c>
      <c r="G5" s="325">
        <v>43</v>
      </c>
      <c r="H5" s="325">
        <v>0</v>
      </c>
      <c r="I5" s="325">
        <v>0</v>
      </c>
      <c r="J5" s="325">
        <v>0</v>
      </c>
      <c r="K5" s="325">
        <v>0</v>
      </c>
      <c r="L5" s="325">
        <v>0</v>
      </c>
      <c r="M5" s="325">
        <v>1</v>
      </c>
      <c r="N5" s="325">
        <v>0</v>
      </c>
      <c r="O5" s="325">
        <v>0</v>
      </c>
      <c r="P5" s="325">
        <v>1</v>
      </c>
      <c r="Q5" s="325">
        <v>0</v>
      </c>
      <c r="R5" s="325">
        <v>7</v>
      </c>
      <c r="S5" s="326"/>
      <c r="T5" s="359" t="s">
        <v>388</v>
      </c>
      <c r="U5" s="327" t="s">
        <v>96</v>
      </c>
      <c r="V5" s="326" t="s">
        <v>136</v>
      </c>
      <c r="W5" s="328"/>
      <c r="X5" s="329"/>
      <c r="Y5" s="330">
        <v>1</v>
      </c>
      <c r="Z5" s="330">
        <v>0</v>
      </c>
      <c r="AA5" s="330">
        <v>0</v>
      </c>
      <c r="AB5" s="331">
        <v>1</v>
      </c>
    </row>
    <row r="6" spans="1:28" ht="15" customHeight="1" thickBot="1" x14ac:dyDescent="0.4">
      <c r="A6" s="335">
        <v>42176</v>
      </c>
      <c r="B6" s="337" t="s">
        <v>323</v>
      </c>
      <c r="C6" s="337" t="s">
        <v>244</v>
      </c>
      <c r="D6" s="337" t="s">
        <v>283</v>
      </c>
      <c r="E6" s="338" t="s">
        <v>4</v>
      </c>
      <c r="F6" s="338">
        <v>3</v>
      </c>
      <c r="G6" s="338">
        <v>20</v>
      </c>
      <c r="H6" s="338">
        <v>0</v>
      </c>
      <c r="I6" s="338">
        <v>0</v>
      </c>
      <c r="J6" s="338">
        <v>0</v>
      </c>
      <c r="K6" s="338">
        <v>0</v>
      </c>
      <c r="L6" s="338">
        <v>0</v>
      </c>
      <c r="M6" s="338">
        <v>1</v>
      </c>
      <c r="N6" s="338">
        <v>0</v>
      </c>
      <c r="O6" s="338">
        <v>0</v>
      </c>
      <c r="P6" s="338">
        <v>0</v>
      </c>
      <c r="Q6" s="338">
        <v>0</v>
      </c>
      <c r="R6" s="338">
        <v>3</v>
      </c>
      <c r="S6" s="369"/>
      <c r="T6" s="370" t="s">
        <v>388</v>
      </c>
      <c r="U6" s="371" t="s">
        <v>96</v>
      </c>
      <c r="V6" s="369" t="s">
        <v>136</v>
      </c>
      <c r="W6" s="340"/>
      <c r="X6" s="372"/>
      <c r="Y6" s="373">
        <v>1</v>
      </c>
      <c r="Z6" s="373">
        <v>0</v>
      </c>
      <c r="AA6" s="373">
        <v>0</v>
      </c>
      <c r="AB6" s="374">
        <v>1</v>
      </c>
    </row>
    <row r="7" spans="1:28" ht="15" customHeight="1" thickBot="1" x14ac:dyDescent="0.4">
      <c r="A7" s="349">
        <v>42196</v>
      </c>
      <c r="B7" s="351" t="s">
        <v>100</v>
      </c>
      <c r="C7" s="351" t="s">
        <v>258</v>
      </c>
      <c r="D7" s="351" t="s">
        <v>182</v>
      </c>
      <c r="E7" s="352" t="s">
        <v>2</v>
      </c>
      <c r="F7" s="352">
        <v>39</v>
      </c>
      <c r="G7" s="352">
        <v>19</v>
      </c>
      <c r="H7" s="352" t="s">
        <v>106</v>
      </c>
      <c r="I7" s="352" t="s">
        <v>106</v>
      </c>
      <c r="J7" s="352">
        <v>5</v>
      </c>
      <c r="K7" s="352">
        <v>4</v>
      </c>
      <c r="L7" s="352">
        <v>0</v>
      </c>
      <c r="M7" s="352">
        <v>2</v>
      </c>
      <c r="N7" s="352">
        <v>0</v>
      </c>
      <c r="O7" s="352">
        <v>0</v>
      </c>
      <c r="P7" s="352" t="s">
        <v>106</v>
      </c>
      <c r="Q7" s="352" t="s">
        <v>106</v>
      </c>
      <c r="R7" s="352">
        <v>3</v>
      </c>
      <c r="S7" s="377">
        <v>4000</v>
      </c>
      <c r="T7" s="378" t="s">
        <v>333</v>
      </c>
      <c r="U7" s="379" t="s">
        <v>184</v>
      </c>
      <c r="V7" s="377" t="s">
        <v>136</v>
      </c>
      <c r="W7" s="354"/>
      <c r="X7" s="380"/>
      <c r="Y7" s="381">
        <v>1</v>
      </c>
      <c r="Z7" s="381">
        <v>1</v>
      </c>
      <c r="AA7" s="381">
        <v>0</v>
      </c>
      <c r="AB7" s="382">
        <v>0</v>
      </c>
    </row>
    <row r="8" spans="1:28" ht="15" customHeight="1" thickBot="1" x14ac:dyDescent="0.4">
      <c r="A8" s="349">
        <v>42203</v>
      </c>
      <c r="B8" s="351" t="s">
        <v>100</v>
      </c>
      <c r="C8" s="351" t="s">
        <v>258</v>
      </c>
      <c r="D8" s="351" t="s">
        <v>182</v>
      </c>
      <c r="E8" s="352" t="s">
        <v>2</v>
      </c>
      <c r="F8" s="352">
        <v>45</v>
      </c>
      <c r="G8" s="352">
        <v>5</v>
      </c>
      <c r="H8" s="352" t="s">
        <v>106</v>
      </c>
      <c r="I8" s="352" t="s">
        <v>106</v>
      </c>
      <c r="J8" s="352">
        <v>5</v>
      </c>
      <c r="K8" s="352">
        <v>4</v>
      </c>
      <c r="L8" s="352">
        <v>0</v>
      </c>
      <c r="M8" s="352">
        <v>4</v>
      </c>
      <c r="N8" s="352">
        <v>1</v>
      </c>
      <c r="O8" s="352">
        <v>0</v>
      </c>
      <c r="P8" s="352" t="s">
        <v>106</v>
      </c>
      <c r="Q8" s="352" t="s">
        <v>106</v>
      </c>
      <c r="R8" s="352">
        <v>1</v>
      </c>
      <c r="S8" s="377">
        <v>4000</v>
      </c>
      <c r="T8" s="378" t="s">
        <v>337</v>
      </c>
      <c r="U8" s="379" t="s">
        <v>330</v>
      </c>
      <c r="V8" s="377" t="s">
        <v>136</v>
      </c>
      <c r="W8" s="354"/>
      <c r="X8" s="380"/>
      <c r="Y8" s="381">
        <v>1</v>
      </c>
      <c r="Z8" s="381">
        <v>1</v>
      </c>
      <c r="AA8" s="381">
        <v>0</v>
      </c>
      <c r="AB8" s="382">
        <v>0</v>
      </c>
    </row>
    <row r="9" spans="1:28" ht="15" customHeight="1" thickBot="1" x14ac:dyDescent="0.4">
      <c r="A9" s="349">
        <v>42224</v>
      </c>
      <c r="B9" s="351" t="s">
        <v>180</v>
      </c>
      <c r="C9" s="351" t="s">
        <v>181</v>
      </c>
      <c r="D9" s="351" t="s">
        <v>182</v>
      </c>
      <c r="E9" s="352" t="s">
        <v>2</v>
      </c>
      <c r="F9" s="352">
        <v>46</v>
      </c>
      <c r="G9" s="352">
        <v>13</v>
      </c>
      <c r="H9" s="352" t="s">
        <v>106</v>
      </c>
      <c r="I9" s="352" t="s">
        <v>106</v>
      </c>
      <c r="J9" s="352">
        <v>6</v>
      </c>
      <c r="K9" s="352">
        <v>5</v>
      </c>
      <c r="L9" s="352">
        <v>0</v>
      </c>
      <c r="M9" s="352">
        <v>2</v>
      </c>
      <c r="N9" s="352">
        <v>0</v>
      </c>
      <c r="O9" s="352">
        <v>0</v>
      </c>
      <c r="P9" s="352" t="s">
        <v>106</v>
      </c>
      <c r="Q9" s="352" t="s">
        <v>106</v>
      </c>
      <c r="R9" s="352">
        <v>1</v>
      </c>
      <c r="S9" s="377"/>
      <c r="T9" s="378" t="s">
        <v>183</v>
      </c>
      <c r="U9" s="379" t="s">
        <v>184</v>
      </c>
      <c r="V9" s="377" t="s">
        <v>136</v>
      </c>
      <c r="W9" s="379"/>
      <c r="X9" s="354"/>
      <c r="Y9" s="381">
        <v>1</v>
      </c>
      <c r="Z9" s="381">
        <v>1</v>
      </c>
      <c r="AA9" s="381">
        <v>0</v>
      </c>
      <c r="AB9" s="382">
        <v>0</v>
      </c>
    </row>
    <row r="10" spans="1:28" ht="15" customHeight="1" thickBot="1" x14ac:dyDescent="0.4">
      <c r="A10" s="349">
        <v>42231</v>
      </c>
      <c r="B10" s="351" t="s">
        <v>180</v>
      </c>
      <c r="C10" s="351" t="s">
        <v>185</v>
      </c>
      <c r="D10" s="351" t="s">
        <v>182</v>
      </c>
      <c r="E10" s="352" t="s">
        <v>2</v>
      </c>
      <c r="F10" s="352">
        <v>80</v>
      </c>
      <c r="G10" s="352">
        <v>6</v>
      </c>
      <c r="H10" s="352" t="s">
        <v>106</v>
      </c>
      <c r="I10" s="352" t="s">
        <v>106</v>
      </c>
      <c r="J10" s="352">
        <v>12</v>
      </c>
      <c r="K10" s="352">
        <v>10</v>
      </c>
      <c r="L10" s="352">
        <v>0</v>
      </c>
      <c r="M10" s="352">
        <v>0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0</v>
      </c>
      <c r="S10" s="377"/>
      <c r="T10" s="378" t="s">
        <v>186</v>
      </c>
      <c r="U10" s="379" t="s">
        <v>121</v>
      </c>
      <c r="V10" s="377" t="s">
        <v>136</v>
      </c>
      <c r="W10" s="379"/>
      <c r="X10" s="354"/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35">
        <v>42271</v>
      </c>
      <c r="B11" s="336" t="s">
        <v>52</v>
      </c>
      <c r="C11" s="337" t="s">
        <v>35</v>
      </c>
      <c r="D11" s="337" t="s">
        <v>67</v>
      </c>
      <c r="E11" s="338" t="s">
        <v>4</v>
      </c>
      <c r="F11" s="338">
        <v>14</v>
      </c>
      <c r="G11" s="339">
        <v>58</v>
      </c>
      <c r="H11" s="339">
        <v>0</v>
      </c>
      <c r="I11" s="338">
        <v>0</v>
      </c>
      <c r="J11" s="338">
        <v>1</v>
      </c>
      <c r="K11" s="338">
        <v>0</v>
      </c>
      <c r="L11" s="338">
        <v>0</v>
      </c>
      <c r="M11" s="338">
        <v>3</v>
      </c>
      <c r="N11" s="338">
        <v>1</v>
      </c>
      <c r="O11" s="338">
        <v>0</v>
      </c>
      <c r="P11" s="338">
        <v>1</v>
      </c>
      <c r="Q11" s="338">
        <v>0</v>
      </c>
      <c r="R11" s="338">
        <v>9</v>
      </c>
      <c r="S11" s="340">
        <v>51820</v>
      </c>
      <c r="T11" s="344" t="s">
        <v>413</v>
      </c>
      <c r="U11" s="341" t="s">
        <v>110</v>
      </c>
      <c r="V11" s="340" t="s">
        <v>116</v>
      </c>
      <c r="W11" s="340" t="s">
        <v>121</v>
      </c>
      <c r="X11" s="342" t="s">
        <v>111</v>
      </c>
      <c r="Y11" s="340">
        <v>1</v>
      </c>
      <c r="Z11" s="340">
        <v>0</v>
      </c>
      <c r="AA11" s="340">
        <v>0</v>
      </c>
      <c r="AB11" s="343">
        <v>1</v>
      </c>
    </row>
    <row r="12" spans="1:28" ht="15" customHeight="1" thickBot="1" x14ac:dyDescent="0.4">
      <c r="A12" s="335">
        <v>42276</v>
      </c>
      <c r="B12" s="336" t="s">
        <v>52</v>
      </c>
      <c r="C12" s="337" t="s">
        <v>44</v>
      </c>
      <c r="D12" s="337" t="s">
        <v>71</v>
      </c>
      <c r="E12" s="338" t="s">
        <v>4</v>
      </c>
      <c r="F12" s="338">
        <v>21</v>
      </c>
      <c r="G12" s="339">
        <v>35</v>
      </c>
      <c r="H12" s="339">
        <v>0</v>
      </c>
      <c r="I12" s="338">
        <v>0</v>
      </c>
      <c r="J12" s="338">
        <v>3</v>
      </c>
      <c r="K12" s="338">
        <v>3</v>
      </c>
      <c r="L12" s="338">
        <v>0</v>
      </c>
      <c r="M12" s="338">
        <v>0</v>
      </c>
      <c r="N12" s="338">
        <v>0</v>
      </c>
      <c r="O12" s="338">
        <v>0</v>
      </c>
      <c r="P12" s="338">
        <v>1</v>
      </c>
      <c r="Q12" s="338">
        <v>0</v>
      </c>
      <c r="R12" s="338">
        <v>5</v>
      </c>
      <c r="S12" s="340">
        <v>10103</v>
      </c>
      <c r="T12" s="385" t="s">
        <v>421</v>
      </c>
      <c r="U12" s="341" t="s">
        <v>80</v>
      </c>
      <c r="V12" s="340" t="s">
        <v>82</v>
      </c>
      <c r="W12" s="340" t="s">
        <v>88</v>
      </c>
      <c r="X12" s="342" t="s">
        <v>96</v>
      </c>
      <c r="Y12" s="340">
        <v>1</v>
      </c>
      <c r="Z12" s="340">
        <v>0</v>
      </c>
      <c r="AA12" s="340">
        <v>0</v>
      </c>
      <c r="AB12" s="343">
        <v>1</v>
      </c>
    </row>
    <row r="13" spans="1:28" ht="15" customHeight="1" thickBot="1" x14ac:dyDescent="0.4">
      <c r="A13" s="335">
        <v>42284</v>
      </c>
      <c r="B13" s="336" t="s">
        <v>52</v>
      </c>
      <c r="C13" s="337" t="s">
        <v>47</v>
      </c>
      <c r="D13" s="337" t="s">
        <v>71</v>
      </c>
      <c r="E13" s="338" t="s">
        <v>4</v>
      </c>
      <c r="F13" s="338">
        <v>16</v>
      </c>
      <c r="G13" s="339">
        <v>17</v>
      </c>
      <c r="H13" s="415">
        <v>0</v>
      </c>
      <c r="I13" s="339">
        <v>1</v>
      </c>
      <c r="J13" s="338">
        <v>1</v>
      </c>
      <c r="K13" s="338">
        <v>1</v>
      </c>
      <c r="L13" s="338">
        <v>0</v>
      </c>
      <c r="M13" s="338">
        <v>3</v>
      </c>
      <c r="N13" s="338">
        <v>3</v>
      </c>
      <c r="O13" s="338">
        <v>0</v>
      </c>
      <c r="P13" s="338">
        <v>0</v>
      </c>
      <c r="Q13" s="338">
        <v>0</v>
      </c>
      <c r="R13" s="338">
        <v>2</v>
      </c>
      <c r="S13" s="340">
        <v>11156</v>
      </c>
      <c r="T13" s="416" t="s">
        <v>273</v>
      </c>
      <c r="U13" s="341" t="s">
        <v>124</v>
      </c>
      <c r="V13" s="340" t="s">
        <v>87</v>
      </c>
      <c r="W13" s="340" t="s">
        <v>110</v>
      </c>
      <c r="X13" s="340" t="s">
        <v>437</v>
      </c>
      <c r="Y13" s="340">
        <v>1</v>
      </c>
      <c r="Z13" s="340">
        <v>0</v>
      </c>
      <c r="AA13" s="340">
        <v>0</v>
      </c>
      <c r="AB13" s="343">
        <v>1</v>
      </c>
    </row>
    <row r="14" spans="1:28" ht="15" customHeight="1" thickBot="1" x14ac:dyDescent="0.4">
      <c r="A14" s="335">
        <v>42288</v>
      </c>
      <c r="B14" s="336" t="s">
        <v>52</v>
      </c>
      <c r="C14" s="337" t="s">
        <v>45</v>
      </c>
      <c r="D14" s="337" t="s">
        <v>54</v>
      </c>
      <c r="E14" s="338" t="s">
        <v>4</v>
      </c>
      <c r="F14" s="338">
        <v>19</v>
      </c>
      <c r="G14" s="339">
        <v>64</v>
      </c>
      <c r="H14" s="339">
        <v>0</v>
      </c>
      <c r="I14" s="338">
        <v>0</v>
      </c>
      <c r="J14" s="338">
        <v>3</v>
      </c>
      <c r="K14" s="338">
        <v>2</v>
      </c>
      <c r="L14" s="338">
        <v>0</v>
      </c>
      <c r="M14" s="338">
        <v>0</v>
      </c>
      <c r="N14" s="338">
        <v>2</v>
      </c>
      <c r="O14" s="338">
        <v>0</v>
      </c>
      <c r="P14" s="338">
        <v>1</v>
      </c>
      <c r="Q14" s="338">
        <v>0</v>
      </c>
      <c r="R14" s="338">
        <v>9</v>
      </c>
      <c r="S14" s="340">
        <v>30198</v>
      </c>
      <c r="T14" s="344" t="s">
        <v>445</v>
      </c>
      <c r="U14" s="341" t="s">
        <v>117</v>
      </c>
      <c r="V14" s="340" t="s">
        <v>116</v>
      </c>
      <c r="W14" s="340" t="s">
        <v>108</v>
      </c>
      <c r="X14" s="342" t="s">
        <v>81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C15" s="432" t="s">
        <v>63</v>
      </c>
      <c r="D15" s="433"/>
      <c r="E15" s="434"/>
      <c r="F15" s="15">
        <f t="shared" ref="F15:R15" si="0">SUM(F11:F14)</f>
        <v>70</v>
      </c>
      <c r="G15" s="15">
        <f t="shared" si="0"/>
        <v>174</v>
      </c>
      <c r="H15" s="15">
        <f t="shared" si="0"/>
        <v>0</v>
      </c>
      <c r="I15" s="15">
        <f t="shared" si="0"/>
        <v>1</v>
      </c>
      <c r="J15" s="15">
        <f t="shared" si="0"/>
        <v>8</v>
      </c>
      <c r="K15" s="15">
        <f t="shared" si="0"/>
        <v>6</v>
      </c>
      <c r="L15" s="15">
        <f t="shared" si="0"/>
        <v>0</v>
      </c>
      <c r="M15" s="15">
        <f t="shared" si="0"/>
        <v>6</v>
      </c>
      <c r="N15" s="15">
        <f t="shared" si="0"/>
        <v>6</v>
      </c>
      <c r="O15" s="15">
        <f t="shared" si="0"/>
        <v>0</v>
      </c>
      <c r="P15" s="15">
        <f t="shared" si="0"/>
        <v>3</v>
      </c>
      <c r="Q15" s="15">
        <f t="shared" si="0"/>
        <v>0</v>
      </c>
      <c r="R15" s="15">
        <f t="shared" si="0"/>
        <v>25</v>
      </c>
      <c r="W15" s="19"/>
      <c r="X15" s="17" t="s">
        <v>63</v>
      </c>
      <c r="Y15" s="266">
        <f>SUM(Y11:Y14)</f>
        <v>4</v>
      </c>
      <c r="Z15" s="15">
        <f>SUM(Z11:Z14)</f>
        <v>0</v>
      </c>
      <c r="AA15" s="15">
        <f>SUM(AA11:AA14)</f>
        <v>0</v>
      </c>
      <c r="AB15" s="15">
        <f>SUM(AB11:AB14)</f>
        <v>4</v>
      </c>
    </row>
    <row r="16" spans="1:28" x14ac:dyDescent="0.35">
      <c r="A16" t="s">
        <v>357</v>
      </c>
      <c r="F16" s="18"/>
      <c r="G16" s="18"/>
      <c r="H16" s="16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 x14ac:dyDescent="0.35">
      <c r="A17" s="271"/>
      <c r="B17" t="s">
        <v>70</v>
      </c>
    </row>
    <row r="18" spans="1:2" x14ac:dyDescent="0.35">
      <c r="A18" s="269"/>
      <c r="B18" t="s">
        <v>68</v>
      </c>
    </row>
    <row r="19" spans="1:2" x14ac:dyDescent="0.35">
      <c r="A19" s="270"/>
      <c r="B19" t="s">
        <v>69</v>
      </c>
    </row>
    <row r="20" spans="1:2" x14ac:dyDescent="0.35">
      <c r="A20" s="20" t="s">
        <v>29</v>
      </c>
    </row>
  </sheetData>
  <mergeCells count="7">
    <mergeCell ref="C15:E15"/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2"/>
  <sheetViews>
    <sheetView zoomScaleNormal="100" workbookViewId="0">
      <pane ySplit="2" topLeftCell="A3" activePane="bottomLeft" state="frozen"/>
      <selection pane="bottomLeft" activeCell="F14" sqref="F1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  <col min="30" max="30" width="13.54296875" bestFit="1" customWidth="1"/>
    <col min="32" max="32" width="13.54296875" bestFit="1" customWidth="1"/>
    <col min="34" max="34" width="13.54296875" bestFit="1" customWidth="1"/>
    <col min="36" max="36" width="13.54296875" bestFit="1" customWidth="1"/>
  </cols>
  <sheetData>
    <row r="1" spans="1:28" ht="15" customHeight="1" thickBot="1" x14ac:dyDescent="0.4">
      <c r="A1" s="513" t="s">
        <v>390</v>
      </c>
      <c r="B1" s="514"/>
      <c r="C1" s="514"/>
      <c r="D1" s="288"/>
      <c r="E1" s="515" t="s">
        <v>25</v>
      </c>
      <c r="F1" s="516"/>
      <c r="G1" s="517"/>
      <c r="H1" s="515" t="s">
        <v>24</v>
      </c>
      <c r="I1" s="517"/>
      <c r="J1" s="510" t="s">
        <v>7</v>
      </c>
      <c r="K1" s="512"/>
      <c r="L1" s="512"/>
      <c r="M1" s="511"/>
      <c r="N1" s="510" t="s">
        <v>8</v>
      </c>
      <c r="O1" s="511"/>
      <c r="P1" s="510" t="s">
        <v>26</v>
      </c>
      <c r="Q1" s="512"/>
      <c r="R1" s="511"/>
      <c r="S1" s="170" t="s">
        <v>9</v>
      </c>
      <c r="T1" s="170" t="s">
        <v>10</v>
      </c>
      <c r="U1" s="171" t="s">
        <v>11</v>
      </c>
      <c r="V1" s="170" t="s">
        <v>12</v>
      </c>
      <c r="W1" s="172" t="s">
        <v>27</v>
      </c>
      <c r="X1" s="304" t="s">
        <v>28</v>
      </c>
      <c r="Y1" s="173" t="s">
        <v>21</v>
      </c>
      <c r="Z1" s="174"/>
      <c r="AA1" s="174"/>
      <c r="AB1" s="174"/>
    </row>
    <row r="2" spans="1:28" ht="15" customHeight="1" thickBot="1" x14ac:dyDescent="0.4">
      <c r="A2" s="175" t="s">
        <v>20</v>
      </c>
      <c r="B2" s="176" t="s">
        <v>19</v>
      </c>
      <c r="C2" s="177" t="s">
        <v>18</v>
      </c>
      <c r="D2" s="178" t="s">
        <v>55</v>
      </c>
      <c r="E2" s="178" t="s">
        <v>17</v>
      </c>
      <c r="F2" s="178" t="s">
        <v>5</v>
      </c>
      <c r="G2" s="178" t="s">
        <v>6</v>
      </c>
      <c r="H2" s="179" t="s">
        <v>13</v>
      </c>
      <c r="I2" s="179" t="s">
        <v>4</v>
      </c>
      <c r="J2" s="179" t="s">
        <v>13</v>
      </c>
      <c r="K2" s="179" t="s">
        <v>14</v>
      </c>
      <c r="L2" s="179" t="s">
        <v>3</v>
      </c>
      <c r="M2" s="179" t="s">
        <v>15</v>
      </c>
      <c r="N2" s="179" t="s">
        <v>16</v>
      </c>
      <c r="O2" s="179" t="s">
        <v>17</v>
      </c>
      <c r="P2" s="179" t="s">
        <v>22</v>
      </c>
      <c r="Q2" s="179" t="s">
        <v>23</v>
      </c>
      <c r="R2" s="179" t="s">
        <v>13</v>
      </c>
      <c r="S2" s="180"/>
      <c r="T2" s="181"/>
      <c r="U2" s="182"/>
      <c r="V2" s="180"/>
      <c r="W2" s="183"/>
      <c r="X2" s="184"/>
      <c r="Y2" s="170" t="s">
        <v>1</v>
      </c>
      <c r="Z2" s="170" t="s">
        <v>2</v>
      </c>
      <c r="AA2" s="170" t="s">
        <v>3</v>
      </c>
      <c r="AB2" s="170" t="s">
        <v>4</v>
      </c>
    </row>
    <row r="3" spans="1:28" ht="15" customHeight="1" thickBot="1" x14ac:dyDescent="0.4">
      <c r="A3" s="334">
        <v>42193</v>
      </c>
      <c r="B3" s="316" t="s">
        <v>100</v>
      </c>
      <c r="C3" s="316" t="s">
        <v>41</v>
      </c>
      <c r="D3" s="325" t="s">
        <v>194</v>
      </c>
      <c r="E3" s="325" t="s">
        <v>2</v>
      </c>
      <c r="F3" s="325">
        <v>25</v>
      </c>
      <c r="G3" s="325">
        <v>16</v>
      </c>
      <c r="H3" s="325" t="s">
        <v>106</v>
      </c>
      <c r="I3" s="325" t="s">
        <v>106</v>
      </c>
      <c r="J3" s="325">
        <v>1</v>
      </c>
      <c r="K3" s="325">
        <v>1</v>
      </c>
      <c r="L3" s="325">
        <v>0</v>
      </c>
      <c r="M3" s="325">
        <v>6</v>
      </c>
      <c r="N3" s="325">
        <v>0</v>
      </c>
      <c r="O3" s="325">
        <v>0</v>
      </c>
      <c r="P3" s="325" t="s">
        <v>106</v>
      </c>
      <c r="Q3" s="325" t="s">
        <v>106</v>
      </c>
      <c r="R3" s="325">
        <v>1</v>
      </c>
      <c r="S3" s="326">
        <v>15000</v>
      </c>
      <c r="T3" s="376" t="s">
        <v>199</v>
      </c>
      <c r="U3" s="327" t="s">
        <v>86</v>
      </c>
      <c r="V3" s="326" t="s">
        <v>116</v>
      </c>
      <c r="W3" s="327" t="s">
        <v>135</v>
      </c>
      <c r="X3" s="329" t="s">
        <v>137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49">
        <v>42202</v>
      </c>
      <c r="B4" s="351" t="s">
        <v>77</v>
      </c>
      <c r="C4" s="351" t="s">
        <v>45</v>
      </c>
      <c r="D4" s="352" t="s">
        <v>334</v>
      </c>
      <c r="E4" s="352" t="s">
        <v>2</v>
      </c>
      <c r="F4" s="352">
        <v>39</v>
      </c>
      <c r="G4" s="352">
        <v>18</v>
      </c>
      <c r="H4" s="352">
        <v>1</v>
      </c>
      <c r="I4" s="352">
        <v>0</v>
      </c>
      <c r="J4" s="352">
        <v>5</v>
      </c>
      <c r="K4" s="352">
        <v>4</v>
      </c>
      <c r="L4" s="352">
        <v>0</v>
      </c>
      <c r="M4" s="352">
        <v>2</v>
      </c>
      <c r="N4" s="352">
        <v>0</v>
      </c>
      <c r="O4" s="352">
        <v>0</v>
      </c>
      <c r="P4" s="352">
        <v>0</v>
      </c>
      <c r="Q4" s="352">
        <v>0</v>
      </c>
      <c r="R4" s="352">
        <v>2</v>
      </c>
      <c r="S4" s="377">
        <v>17512</v>
      </c>
      <c r="T4" s="378" t="s">
        <v>335</v>
      </c>
      <c r="U4" s="379" t="s">
        <v>121</v>
      </c>
      <c r="V4" s="377" t="s">
        <v>116</v>
      </c>
      <c r="W4" s="379" t="s">
        <v>135</v>
      </c>
      <c r="X4" s="380" t="s">
        <v>89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34">
        <v>42210</v>
      </c>
      <c r="B5" s="375" t="s">
        <v>77</v>
      </c>
      <c r="C5" s="316" t="s">
        <v>40</v>
      </c>
      <c r="D5" s="325" t="s">
        <v>346</v>
      </c>
      <c r="E5" s="325" t="s">
        <v>2</v>
      </c>
      <c r="F5" s="325">
        <v>27</v>
      </c>
      <c r="G5" s="325">
        <v>20</v>
      </c>
      <c r="H5" s="325">
        <v>0</v>
      </c>
      <c r="I5" s="325">
        <v>0</v>
      </c>
      <c r="J5" s="325">
        <v>3</v>
      </c>
      <c r="K5" s="325">
        <v>3</v>
      </c>
      <c r="L5" s="325">
        <v>0</v>
      </c>
      <c r="M5" s="325">
        <v>2</v>
      </c>
      <c r="N5" s="325">
        <v>1</v>
      </c>
      <c r="O5" s="325">
        <v>0</v>
      </c>
      <c r="P5" s="325">
        <v>0</v>
      </c>
      <c r="Q5" s="325">
        <v>1</v>
      </c>
      <c r="R5" s="325">
        <v>2</v>
      </c>
      <c r="S5" s="326">
        <v>62000</v>
      </c>
      <c r="T5" s="359" t="s">
        <v>220</v>
      </c>
      <c r="U5" s="327" t="s">
        <v>108</v>
      </c>
      <c r="V5" s="326" t="s">
        <v>165</v>
      </c>
      <c r="W5" s="326" t="s">
        <v>110</v>
      </c>
      <c r="X5" s="358" t="s">
        <v>128</v>
      </c>
      <c r="Y5" s="330">
        <v>1</v>
      </c>
      <c r="Z5" s="330">
        <v>1</v>
      </c>
      <c r="AA5" s="330">
        <v>0</v>
      </c>
      <c r="AB5" s="331">
        <v>0</v>
      </c>
    </row>
    <row r="6" spans="1:28" ht="15" customHeight="1" thickBot="1" x14ac:dyDescent="0.4">
      <c r="A6" s="334">
        <v>42224</v>
      </c>
      <c r="B6" s="316" t="s">
        <v>77</v>
      </c>
      <c r="C6" s="316" t="s">
        <v>30</v>
      </c>
      <c r="D6" s="325" t="s">
        <v>93</v>
      </c>
      <c r="E6" s="325" t="s">
        <v>4</v>
      </c>
      <c r="F6" s="325">
        <v>19</v>
      </c>
      <c r="G6" s="325">
        <v>27</v>
      </c>
      <c r="H6" s="325">
        <v>0</v>
      </c>
      <c r="I6" s="325">
        <v>0</v>
      </c>
      <c r="J6" s="325">
        <v>2</v>
      </c>
      <c r="K6" s="325">
        <v>0</v>
      </c>
      <c r="L6" s="325">
        <v>0</v>
      </c>
      <c r="M6" s="325">
        <v>3</v>
      </c>
      <c r="N6" s="325">
        <v>1</v>
      </c>
      <c r="O6" s="325">
        <v>0</v>
      </c>
      <c r="P6" s="325">
        <v>0</v>
      </c>
      <c r="Q6" s="325">
        <v>0</v>
      </c>
      <c r="R6" s="325">
        <v>3</v>
      </c>
      <c r="S6" s="326">
        <v>73824</v>
      </c>
      <c r="T6" s="376" t="s">
        <v>97</v>
      </c>
      <c r="U6" s="327" t="s">
        <v>95</v>
      </c>
      <c r="V6" s="326" t="s">
        <v>87</v>
      </c>
      <c r="W6" s="328" t="s">
        <v>79</v>
      </c>
      <c r="X6" s="329" t="s">
        <v>96</v>
      </c>
      <c r="Y6" s="330">
        <v>1</v>
      </c>
      <c r="Z6" s="330">
        <v>0</v>
      </c>
      <c r="AA6" s="330">
        <v>0</v>
      </c>
      <c r="AB6" s="331">
        <v>1</v>
      </c>
    </row>
    <row r="7" spans="1:28" ht="15" customHeight="1" thickBot="1" x14ac:dyDescent="0.4">
      <c r="A7" s="349">
        <v>42231</v>
      </c>
      <c r="B7" s="351" t="s">
        <v>98</v>
      </c>
      <c r="C7" s="351" t="s">
        <v>30</v>
      </c>
      <c r="D7" s="352" t="s">
        <v>99</v>
      </c>
      <c r="E7" s="352" t="s">
        <v>2</v>
      </c>
      <c r="F7" s="352">
        <v>41</v>
      </c>
      <c r="G7" s="352">
        <v>13</v>
      </c>
      <c r="H7" s="352" t="s">
        <v>106</v>
      </c>
      <c r="I7" s="352" t="s">
        <v>106</v>
      </c>
      <c r="J7" s="352">
        <v>5</v>
      </c>
      <c r="K7" s="352">
        <v>5</v>
      </c>
      <c r="L7" s="352">
        <v>0</v>
      </c>
      <c r="M7" s="352">
        <v>2</v>
      </c>
      <c r="N7" s="352">
        <v>0</v>
      </c>
      <c r="O7" s="352">
        <v>0</v>
      </c>
      <c r="P7" s="352" t="s">
        <v>106</v>
      </c>
      <c r="Q7" s="352" t="s">
        <v>106</v>
      </c>
      <c r="R7" s="352">
        <v>1</v>
      </c>
      <c r="S7" s="377">
        <v>50000</v>
      </c>
      <c r="T7" s="378" t="s">
        <v>179</v>
      </c>
      <c r="U7" s="379" t="s">
        <v>79</v>
      </c>
      <c r="V7" s="377" t="s">
        <v>87</v>
      </c>
      <c r="W7" s="354" t="s">
        <v>95</v>
      </c>
      <c r="X7" s="380" t="s">
        <v>96</v>
      </c>
      <c r="Y7" s="381">
        <v>1</v>
      </c>
      <c r="Z7" s="381">
        <v>1</v>
      </c>
      <c r="AA7" s="381">
        <v>0</v>
      </c>
      <c r="AB7" s="382">
        <v>0</v>
      </c>
    </row>
    <row r="8" spans="1:28" ht="15" customHeight="1" thickBot="1" x14ac:dyDescent="0.4">
      <c r="A8" s="335">
        <v>42267</v>
      </c>
      <c r="B8" s="336" t="s">
        <v>52</v>
      </c>
      <c r="C8" s="337" t="s">
        <v>45</v>
      </c>
      <c r="D8" s="338" t="s">
        <v>72</v>
      </c>
      <c r="E8" s="338" t="s">
        <v>2</v>
      </c>
      <c r="F8" s="338">
        <v>26</v>
      </c>
      <c r="G8" s="339">
        <v>16</v>
      </c>
      <c r="H8" s="339">
        <v>0</v>
      </c>
      <c r="I8" s="338">
        <v>0</v>
      </c>
      <c r="J8" s="338">
        <v>2</v>
      </c>
      <c r="K8" s="338">
        <v>2</v>
      </c>
      <c r="L8" s="338">
        <v>0</v>
      </c>
      <c r="M8" s="338">
        <v>4</v>
      </c>
      <c r="N8" s="338">
        <v>2</v>
      </c>
      <c r="O8" s="338">
        <v>0</v>
      </c>
      <c r="P8" s="338">
        <v>0</v>
      </c>
      <c r="Q8" s="338">
        <v>0</v>
      </c>
      <c r="R8" s="338">
        <v>1</v>
      </c>
      <c r="S8" s="340">
        <v>89019</v>
      </c>
      <c r="T8" s="344" t="s">
        <v>407</v>
      </c>
      <c r="U8" s="341" t="s">
        <v>95</v>
      </c>
      <c r="V8" s="340" t="s">
        <v>116</v>
      </c>
      <c r="W8" s="340" t="s">
        <v>145</v>
      </c>
      <c r="X8" s="342" t="s">
        <v>135</v>
      </c>
      <c r="Y8" s="340">
        <v>1</v>
      </c>
      <c r="Z8" s="340">
        <v>1</v>
      </c>
      <c r="AA8" s="340">
        <v>0</v>
      </c>
      <c r="AB8" s="343">
        <v>0</v>
      </c>
    </row>
    <row r="9" spans="1:28" ht="15" customHeight="1" thickBot="1" x14ac:dyDescent="0.4">
      <c r="A9" s="335">
        <v>42271</v>
      </c>
      <c r="B9" s="336" t="s">
        <v>52</v>
      </c>
      <c r="C9" s="337" t="s">
        <v>46</v>
      </c>
      <c r="D9" s="338" t="s">
        <v>67</v>
      </c>
      <c r="E9" s="338" t="s">
        <v>2</v>
      </c>
      <c r="F9" s="338">
        <v>58</v>
      </c>
      <c r="G9" s="339">
        <v>14</v>
      </c>
      <c r="H9" s="339">
        <v>1</v>
      </c>
      <c r="I9" s="338">
        <v>0</v>
      </c>
      <c r="J9" s="338">
        <v>9</v>
      </c>
      <c r="K9" s="338">
        <v>0</v>
      </c>
      <c r="L9" s="338">
        <v>0</v>
      </c>
      <c r="M9" s="338">
        <v>1</v>
      </c>
      <c r="N9" s="338">
        <v>0</v>
      </c>
      <c r="O9" s="338">
        <v>0</v>
      </c>
      <c r="P9" s="338">
        <v>0</v>
      </c>
      <c r="Q9" s="338">
        <v>0</v>
      </c>
      <c r="R9" s="338">
        <v>1</v>
      </c>
      <c r="S9" s="340">
        <v>51820</v>
      </c>
      <c r="T9" s="416" t="s">
        <v>412</v>
      </c>
      <c r="U9" s="341" t="s">
        <v>110</v>
      </c>
      <c r="V9" s="340" t="s">
        <v>116</v>
      </c>
      <c r="W9" s="340" t="s">
        <v>121</v>
      </c>
      <c r="X9" s="342" t="s">
        <v>111</v>
      </c>
      <c r="Y9" s="340">
        <v>1</v>
      </c>
      <c r="Z9" s="340">
        <v>1</v>
      </c>
      <c r="AA9" s="340">
        <v>0</v>
      </c>
      <c r="AB9" s="343">
        <v>0</v>
      </c>
    </row>
    <row r="10" spans="1:28" ht="15" customHeight="1" thickBot="1" x14ac:dyDescent="0.4">
      <c r="A10" s="335">
        <v>42279</v>
      </c>
      <c r="B10" s="336" t="s">
        <v>52</v>
      </c>
      <c r="C10" s="337" t="s">
        <v>47</v>
      </c>
      <c r="D10" s="338" t="s">
        <v>56</v>
      </c>
      <c r="E10" s="338" t="s">
        <v>2</v>
      </c>
      <c r="F10" s="338">
        <v>43</v>
      </c>
      <c r="G10" s="339">
        <v>10</v>
      </c>
      <c r="H10" s="415">
        <v>1</v>
      </c>
      <c r="I10" s="339">
        <v>0</v>
      </c>
      <c r="J10" s="338">
        <v>7</v>
      </c>
      <c r="K10" s="338">
        <v>4</v>
      </c>
      <c r="L10" s="338">
        <v>0</v>
      </c>
      <c r="M10" s="338">
        <v>0</v>
      </c>
      <c r="N10" s="338">
        <v>0</v>
      </c>
      <c r="O10" s="338">
        <v>0</v>
      </c>
      <c r="P10" s="338">
        <v>0</v>
      </c>
      <c r="Q10" s="338">
        <v>0</v>
      </c>
      <c r="R10" s="338">
        <v>1</v>
      </c>
      <c r="S10" s="340">
        <v>69187</v>
      </c>
      <c r="T10" s="416" t="s">
        <v>424</v>
      </c>
      <c r="U10" s="341" t="s">
        <v>117</v>
      </c>
      <c r="V10" s="340" t="s">
        <v>87</v>
      </c>
      <c r="W10" s="340" t="s">
        <v>135</v>
      </c>
      <c r="X10" s="340" t="s">
        <v>111</v>
      </c>
      <c r="Y10" s="340">
        <v>1</v>
      </c>
      <c r="Z10" s="340">
        <v>1</v>
      </c>
      <c r="AA10" s="340">
        <v>0</v>
      </c>
      <c r="AB10" s="343">
        <v>0</v>
      </c>
    </row>
    <row r="11" spans="1:28" ht="15" customHeight="1" thickBot="1" x14ac:dyDescent="0.4">
      <c r="A11" s="335">
        <v>42286</v>
      </c>
      <c r="B11" s="336" t="s">
        <v>52</v>
      </c>
      <c r="C11" s="337" t="s">
        <v>44</v>
      </c>
      <c r="D11" s="338" t="s">
        <v>75</v>
      </c>
      <c r="E11" s="338" t="s">
        <v>2</v>
      </c>
      <c r="F11" s="338">
        <v>47</v>
      </c>
      <c r="G11" s="339">
        <v>9</v>
      </c>
      <c r="H11" s="339">
        <v>1</v>
      </c>
      <c r="I11" s="338">
        <v>0</v>
      </c>
      <c r="J11" s="338">
        <v>7</v>
      </c>
      <c r="K11" s="338">
        <v>6</v>
      </c>
      <c r="L11" s="338">
        <v>0</v>
      </c>
      <c r="M11" s="338">
        <v>0</v>
      </c>
      <c r="N11" s="338">
        <v>1</v>
      </c>
      <c r="O11" s="338">
        <v>0</v>
      </c>
      <c r="P11" s="338">
        <v>0</v>
      </c>
      <c r="Q11" s="338">
        <v>0</v>
      </c>
      <c r="R11" s="338">
        <v>0</v>
      </c>
      <c r="S11" s="340">
        <v>50985</v>
      </c>
      <c r="T11" s="416" t="s">
        <v>439</v>
      </c>
      <c r="U11" s="341" t="s">
        <v>115</v>
      </c>
      <c r="V11" s="340" t="s">
        <v>165</v>
      </c>
      <c r="W11" s="340" t="s">
        <v>145</v>
      </c>
      <c r="X11" s="342" t="s">
        <v>125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A12" s="335">
        <v>42294</v>
      </c>
      <c r="B12" s="336" t="s">
        <v>443</v>
      </c>
      <c r="C12" s="337" t="s">
        <v>39</v>
      </c>
      <c r="D12" s="337" t="s">
        <v>56</v>
      </c>
      <c r="E12" s="338" t="s">
        <v>2</v>
      </c>
      <c r="F12" s="338">
        <v>62</v>
      </c>
      <c r="G12" s="339">
        <v>13</v>
      </c>
      <c r="H12" s="339" t="s">
        <v>106</v>
      </c>
      <c r="I12" s="338" t="s">
        <v>106</v>
      </c>
      <c r="J12" s="338">
        <v>9</v>
      </c>
      <c r="K12" s="338">
        <v>7</v>
      </c>
      <c r="L12" s="338">
        <v>0</v>
      </c>
      <c r="M12" s="338">
        <v>1</v>
      </c>
      <c r="N12" s="338">
        <v>0</v>
      </c>
      <c r="O12" s="338">
        <v>0</v>
      </c>
      <c r="P12" s="338" t="s">
        <v>106</v>
      </c>
      <c r="Q12" s="338" t="s">
        <v>106</v>
      </c>
      <c r="R12" s="338">
        <v>1</v>
      </c>
      <c r="S12" s="340">
        <v>71619</v>
      </c>
      <c r="T12" s="416" t="s">
        <v>451</v>
      </c>
      <c r="U12" s="341" t="s">
        <v>79</v>
      </c>
      <c r="V12" s="340" t="s">
        <v>87</v>
      </c>
      <c r="W12" s="340" t="s">
        <v>86</v>
      </c>
      <c r="X12" s="342" t="s">
        <v>115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42301</v>
      </c>
      <c r="B13" s="336" t="s">
        <v>453</v>
      </c>
      <c r="C13" s="337" t="s">
        <v>40</v>
      </c>
      <c r="D13" s="337" t="s">
        <v>58</v>
      </c>
      <c r="E13" s="338" t="s">
        <v>2</v>
      </c>
      <c r="F13" s="338">
        <v>20</v>
      </c>
      <c r="G13" s="339">
        <v>18</v>
      </c>
      <c r="H13" s="339" t="s">
        <v>106</v>
      </c>
      <c r="I13" s="338" t="s">
        <v>106</v>
      </c>
      <c r="J13" s="338">
        <v>2</v>
      </c>
      <c r="K13" s="338">
        <v>2</v>
      </c>
      <c r="L13" s="338">
        <v>1</v>
      </c>
      <c r="M13" s="338">
        <v>1</v>
      </c>
      <c r="N13" s="338">
        <v>1</v>
      </c>
      <c r="O13" s="338">
        <v>0</v>
      </c>
      <c r="P13" s="338" t="s">
        <v>106</v>
      </c>
      <c r="Q13" s="338" t="s">
        <v>106</v>
      </c>
      <c r="R13" s="338">
        <v>0</v>
      </c>
      <c r="S13" s="340">
        <v>80090</v>
      </c>
      <c r="T13" s="344" t="s">
        <v>409</v>
      </c>
      <c r="U13" s="341" t="s">
        <v>108</v>
      </c>
      <c r="V13" s="340" t="s">
        <v>116</v>
      </c>
      <c r="W13" s="340" t="s">
        <v>110</v>
      </c>
      <c r="X13" s="342" t="s">
        <v>115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42308</v>
      </c>
      <c r="B14" s="336" t="s">
        <v>459</v>
      </c>
      <c r="C14" s="337" t="s">
        <v>30</v>
      </c>
      <c r="D14" s="337" t="s">
        <v>58</v>
      </c>
      <c r="E14" s="338" t="s">
        <v>2</v>
      </c>
      <c r="F14" s="338">
        <v>34</v>
      </c>
      <c r="G14" s="339">
        <v>17</v>
      </c>
      <c r="H14" s="339" t="s">
        <v>106</v>
      </c>
      <c r="I14" s="338" t="s">
        <v>106</v>
      </c>
      <c r="J14" s="338">
        <v>3</v>
      </c>
      <c r="K14" s="338">
        <v>2</v>
      </c>
      <c r="L14" s="338">
        <v>1</v>
      </c>
      <c r="M14" s="338">
        <v>4</v>
      </c>
      <c r="N14" s="338">
        <v>1</v>
      </c>
      <c r="O14" s="338">
        <v>0</v>
      </c>
      <c r="P14" s="338" t="s">
        <v>106</v>
      </c>
      <c r="Q14" s="338" t="s">
        <v>106</v>
      </c>
      <c r="R14" s="338">
        <v>2</v>
      </c>
      <c r="S14" s="340">
        <v>80125</v>
      </c>
      <c r="T14" s="416" t="s">
        <v>325</v>
      </c>
      <c r="U14" s="341" t="s">
        <v>79</v>
      </c>
      <c r="V14" s="340" t="s">
        <v>87</v>
      </c>
      <c r="W14" s="340" t="s">
        <v>108</v>
      </c>
      <c r="X14" s="342" t="s">
        <v>95</v>
      </c>
      <c r="Y14" s="340">
        <v>1</v>
      </c>
      <c r="Z14" s="340">
        <v>1</v>
      </c>
      <c r="AA14" s="340">
        <v>0</v>
      </c>
      <c r="AB14" s="343">
        <v>0</v>
      </c>
    </row>
    <row r="15" spans="1:28" ht="15" customHeight="1" thickBot="1" x14ac:dyDescent="0.4">
      <c r="C15" s="432" t="s">
        <v>63</v>
      </c>
      <c r="D15" s="433"/>
      <c r="E15" s="434"/>
      <c r="F15" s="15">
        <f>SUM(F8:F11)</f>
        <v>174</v>
      </c>
      <c r="G15" s="15">
        <f t="shared" ref="G15:R15" si="0">SUM(G8:G11)</f>
        <v>49</v>
      </c>
      <c r="H15" s="15">
        <f t="shared" si="0"/>
        <v>3</v>
      </c>
      <c r="I15" s="15">
        <f t="shared" si="0"/>
        <v>0</v>
      </c>
      <c r="J15" s="15">
        <f t="shared" si="0"/>
        <v>25</v>
      </c>
      <c r="K15" s="15">
        <f t="shared" si="0"/>
        <v>12</v>
      </c>
      <c r="L15" s="15">
        <f t="shared" si="0"/>
        <v>0</v>
      </c>
      <c r="M15" s="15">
        <f t="shared" si="0"/>
        <v>5</v>
      </c>
      <c r="N15" s="15">
        <f t="shared" si="0"/>
        <v>3</v>
      </c>
      <c r="O15" s="15">
        <f t="shared" si="0"/>
        <v>0</v>
      </c>
      <c r="P15" s="15">
        <f t="shared" si="0"/>
        <v>0</v>
      </c>
      <c r="Q15" s="15">
        <f t="shared" si="0"/>
        <v>0</v>
      </c>
      <c r="R15" s="15">
        <f t="shared" si="0"/>
        <v>3</v>
      </c>
      <c r="W15" s="19"/>
      <c r="X15" s="17" t="s">
        <v>63</v>
      </c>
      <c r="Y15" s="266">
        <f>SUM(Y8:Y11)</f>
        <v>4</v>
      </c>
      <c r="Z15" s="15">
        <f>SUM(Z8:Z11)</f>
        <v>4</v>
      </c>
      <c r="AA15" s="15">
        <f>SUM(AA8:AA11)</f>
        <v>0</v>
      </c>
      <c r="AB15" s="15">
        <f>SUM(AB8:AB11)</f>
        <v>0</v>
      </c>
    </row>
    <row r="16" spans="1:28" ht="15" customHeight="1" thickBot="1" x14ac:dyDescent="0.4">
      <c r="A16" s="20"/>
      <c r="C16" s="432" t="s">
        <v>64</v>
      </c>
      <c r="D16" s="433"/>
      <c r="E16" s="434"/>
      <c r="F16" s="15">
        <f>SUM(F12:F14)</f>
        <v>116</v>
      </c>
      <c r="G16" s="15">
        <f t="shared" ref="G16:R16" si="1">SUM(G12:G14)</f>
        <v>48</v>
      </c>
      <c r="H16" s="15">
        <f t="shared" si="1"/>
        <v>0</v>
      </c>
      <c r="I16" s="15">
        <f t="shared" si="1"/>
        <v>0</v>
      </c>
      <c r="J16" s="15">
        <f t="shared" si="1"/>
        <v>14</v>
      </c>
      <c r="K16" s="15">
        <f t="shared" si="1"/>
        <v>11</v>
      </c>
      <c r="L16" s="15">
        <f t="shared" si="1"/>
        <v>2</v>
      </c>
      <c r="M16" s="15">
        <f t="shared" si="1"/>
        <v>6</v>
      </c>
      <c r="N16" s="15">
        <f t="shared" si="1"/>
        <v>2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3</v>
      </c>
      <c r="W16" s="19"/>
      <c r="X16" s="17" t="s">
        <v>64</v>
      </c>
      <c r="Y16" s="266">
        <f>SUM(Y12:Y14)</f>
        <v>3</v>
      </c>
      <c r="Z16" s="15">
        <f>SUM(Z12:Z14)</f>
        <v>3</v>
      </c>
      <c r="AA16" s="15">
        <f>SUM(AA12:AA14)</f>
        <v>0</v>
      </c>
      <c r="AB16" s="15">
        <f>SUM(AB12:AB14)</f>
        <v>0</v>
      </c>
    </row>
    <row r="17" spans="1:28" ht="15" thickBot="1" x14ac:dyDescent="0.4">
      <c r="A17" s="20"/>
      <c r="C17" s="432" t="s">
        <v>65</v>
      </c>
      <c r="D17" s="433"/>
      <c r="E17" s="434"/>
      <c r="F17" s="15">
        <f>SUM(F15+F16)</f>
        <v>290</v>
      </c>
      <c r="G17" s="15">
        <f t="shared" ref="G17:R17" si="2">SUM(G15+G16)</f>
        <v>97</v>
      </c>
      <c r="H17" s="15">
        <f t="shared" si="2"/>
        <v>3</v>
      </c>
      <c r="I17" s="15">
        <f t="shared" si="2"/>
        <v>0</v>
      </c>
      <c r="J17" s="15">
        <f t="shared" si="2"/>
        <v>39</v>
      </c>
      <c r="K17" s="15">
        <f t="shared" si="2"/>
        <v>23</v>
      </c>
      <c r="L17" s="15">
        <f t="shared" si="2"/>
        <v>2</v>
      </c>
      <c r="M17" s="15">
        <f t="shared" si="2"/>
        <v>11</v>
      </c>
      <c r="N17" s="15">
        <f t="shared" si="2"/>
        <v>5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6</v>
      </c>
      <c r="W17" s="19"/>
      <c r="X17" s="17" t="s">
        <v>65</v>
      </c>
      <c r="Y17" s="266">
        <f>SUM(Y15+Y16)</f>
        <v>7</v>
      </c>
      <c r="Z17" s="15">
        <f>SUM(Z15+Z16)</f>
        <v>7</v>
      </c>
      <c r="AA17" s="15">
        <f>SUM(AA15+AA16)</f>
        <v>0</v>
      </c>
      <c r="AB17" s="15">
        <f>SUM(AB15+AB16)</f>
        <v>0</v>
      </c>
    </row>
    <row r="18" spans="1:28" x14ac:dyDescent="0.35">
      <c r="A18" t="s">
        <v>454</v>
      </c>
      <c r="F18" s="18"/>
      <c r="G18" s="18"/>
      <c r="H18" s="16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28" x14ac:dyDescent="0.35">
      <c r="A19" s="271"/>
      <c r="B19" t="s">
        <v>70</v>
      </c>
    </row>
    <row r="20" spans="1:28" x14ac:dyDescent="0.35">
      <c r="A20" s="269"/>
      <c r="B20" t="s">
        <v>68</v>
      </c>
    </row>
    <row r="21" spans="1:28" x14ac:dyDescent="0.35">
      <c r="A21" s="270"/>
      <c r="B21" t="s">
        <v>69</v>
      </c>
    </row>
    <row r="22" spans="1:28" x14ac:dyDescent="0.35">
      <c r="A22" s="20" t="s">
        <v>29</v>
      </c>
    </row>
  </sheetData>
  <mergeCells count="9">
    <mergeCell ref="C16:E16"/>
    <mergeCell ref="C17:E17"/>
    <mergeCell ref="N1:O1"/>
    <mergeCell ref="P1:R1"/>
    <mergeCell ref="A1:C1"/>
    <mergeCell ref="E1:G1"/>
    <mergeCell ref="C15:E15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1"/>
  <sheetViews>
    <sheetView zoomScaleNormal="100" workbookViewId="0">
      <selection activeCell="F17" sqref="F17:F1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2" width="19.1796875" customWidth="1"/>
    <col min="23" max="23" width="22" customWidth="1"/>
    <col min="24" max="24" width="19.1796875" customWidth="1"/>
    <col min="25" max="28" width="3.7265625" customWidth="1"/>
  </cols>
  <sheetData>
    <row r="1" spans="1:28" ht="15" customHeight="1" thickBot="1" x14ac:dyDescent="0.4">
      <c r="A1" s="521" t="s">
        <v>243</v>
      </c>
      <c r="B1" s="522"/>
      <c r="C1" s="522"/>
      <c r="D1" s="289"/>
      <c r="E1" s="523" t="s">
        <v>25</v>
      </c>
      <c r="F1" s="524"/>
      <c r="G1" s="525"/>
      <c r="H1" s="523" t="s">
        <v>24</v>
      </c>
      <c r="I1" s="525"/>
      <c r="J1" s="518" t="s">
        <v>7</v>
      </c>
      <c r="K1" s="519"/>
      <c r="L1" s="519"/>
      <c r="M1" s="520"/>
      <c r="N1" s="518" t="s">
        <v>8</v>
      </c>
      <c r="O1" s="520"/>
      <c r="P1" s="518" t="s">
        <v>26</v>
      </c>
      <c r="Q1" s="519"/>
      <c r="R1" s="520"/>
      <c r="S1" s="185" t="s">
        <v>9</v>
      </c>
      <c r="T1" s="185" t="s">
        <v>10</v>
      </c>
      <c r="U1" s="186" t="s">
        <v>11</v>
      </c>
      <c r="V1" s="185" t="s">
        <v>12</v>
      </c>
      <c r="W1" s="187" t="s">
        <v>27</v>
      </c>
      <c r="X1" s="300" t="s">
        <v>28</v>
      </c>
      <c r="Y1" s="188" t="s">
        <v>21</v>
      </c>
      <c r="Z1" s="189"/>
      <c r="AA1" s="189"/>
      <c r="AB1" s="189"/>
    </row>
    <row r="2" spans="1:28" ht="15" customHeight="1" thickBot="1" x14ac:dyDescent="0.4">
      <c r="A2" s="190" t="s">
        <v>20</v>
      </c>
      <c r="B2" s="191" t="s">
        <v>19</v>
      </c>
      <c r="C2" s="192" t="s">
        <v>18</v>
      </c>
      <c r="D2" s="193" t="s">
        <v>55</v>
      </c>
      <c r="E2" s="193" t="s">
        <v>17</v>
      </c>
      <c r="F2" s="193" t="s">
        <v>5</v>
      </c>
      <c r="G2" s="193" t="s">
        <v>6</v>
      </c>
      <c r="H2" s="194" t="s">
        <v>13</v>
      </c>
      <c r="I2" s="194" t="s">
        <v>4</v>
      </c>
      <c r="J2" s="194" t="s">
        <v>13</v>
      </c>
      <c r="K2" s="194" t="s">
        <v>14</v>
      </c>
      <c r="L2" s="194" t="s">
        <v>3</v>
      </c>
      <c r="M2" s="194" t="s">
        <v>15</v>
      </c>
      <c r="N2" s="194" t="s">
        <v>16</v>
      </c>
      <c r="O2" s="194" t="s">
        <v>17</v>
      </c>
      <c r="P2" s="194" t="s">
        <v>22</v>
      </c>
      <c r="Q2" s="194" t="s">
        <v>23</v>
      </c>
      <c r="R2" s="194" t="s">
        <v>13</v>
      </c>
      <c r="S2" s="195"/>
      <c r="T2" s="196"/>
      <c r="U2" s="197"/>
      <c r="V2" s="195"/>
      <c r="W2" s="197"/>
      <c r="X2" s="390"/>
      <c r="Y2" s="185" t="s">
        <v>1</v>
      </c>
      <c r="Z2" s="185" t="s">
        <v>2</v>
      </c>
      <c r="AA2" s="185" t="s">
        <v>3</v>
      </c>
      <c r="AB2" s="185" t="s">
        <v>4</v>
      </c>
    </row>
    <row r="3" spans="1:28" ht="15" customHeight="1" thickBot="1" x14ac:dyDescent="0.4">
      <c r="A3" s="334">
        <v>42042</v>
      </c>
      <c r="B3" s="375" t="s">
        <v>233</v>
      </c>
      <c r="C3" s="316" t="s">
        <v>234</v>
      </c>
      <c r="D3" s="325" t="s">
        <v>235</v>
      </c>
      <c r="E3" s="325" t="s">
        <v>2</v>
      </c>
      <c r="F3" s="325">
        <v>37</v>
      </c>
      <c r="G3" s="325">
        <v>10</v>
      </c>
      <c r="H3" s="325">
        <v>1</v>
      </c>
      <c r="I3" s="325">
        <v>0</v>
      </c>
      <c r="J3" s="325">
        <v>4</v>
      </c>
      <c r="K3" s="325">
        <v>4</v>
      </c>
      <c r="L3" s="325">
        <v>0</v>
      </c>
      <c r="M3" s="325">
        <v>3</v>
      </c>
      <c r="N3" s="325">
        <v>0</v>
      </c>
      <c r="O3" s="325">
        <v>0</v>
      </c>
      <c r="P3" s="325">
        <v>0</v>
      </c>
      <c r="Q3" s="325">
        <v>0</v>
      </c>
      <c r="R3" s="325">
        <v>1</v>
      </c>
      <c r="S3" s="326">
        <v>1000</v>
      </c>
      <c r="T3" s="376" t="s">
        <v>236</v>
      </c>
      <c r="U3" s="327" t="s">
        <v>146</v>
      </c>
      <c r="V3" s="326" t="s">
        <v>136</v>
      </c>
      <c r="W3" s="327" t="s">
        <v>238</v>
      </c>
      <c r="X3" s="328" t="s">
        <v>239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49">
        <v>42049</v>
      </c>
      <c r="B4" s="384" t="s">
        <v>233</v>
      </c>
      <c r="C4" s="351" t="s">
        <v>244</v>
      </c>
      <c r="D4" s="352" t="s">
        <v>245</v>
      </c>
      <c r="E4" s="352" t="s">
        <v>2</v>
      </c>
      <c r="F4" s="352">
        <v>29</v>
      </c>
      <c r="G4" s="352">
        <v>8</v>
      </c>
      <c r="H4" s="352">
        <v>1</v>
      </c>
      <c r="I4" s="352">
        <v>0</v>
      </c>
      <c r="J4" s="352">
        <v>5</v>
      </c>
      <c r="K4" s="352">
        <v>2</v>
      </c>
      <c r="L4" s="352">
        <v>0</v>
      </c>
      <c r="M4" s="352">
        <v>0</v>
      </c>
      <c r="N4" s="352">
        <v>0</v>
      </c>
      <c r="O4" s="352">
        <v>0</v>
      </c>
      <c r="P4" s="352">
        <v>0</v>
      </c>
      <c r="Q4" s="352">
        <v>0</v>
      </c>
      <c r="R4" s="352">
        <v>1</v>
      </c>
      <c r="S4" s="377">
        <v>1500</v>
      </c>
      <c r="T4" s="378" t="s">
        <v>199</v>
      </c>
      <c r="U4" s="379" t="s">
        <v>246</v>
      </c>
      <c r="V4" s="377" t="s">
        <v>136</v>
      </c>
      <c r="W4" s="379" t="s">
        <v>247</v>
      </c>
      <c r="X4" s="354" t="s">
        <v>248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34">
        <v>42063</v>
      </c>
      <c r="B5" s="375" t="s">
        <v>233</v>
      </c>
      <c r="C5" s="316" t="s">
        <v>258</v>
      </c>
      <c r="D5" s="325" t="s">
        <v>259</v>
      </c>
      <c r="E5" s="325" t="s">
        <v>4</v>
      </c>
      <c r="F5" s="325">
        <v>13</v>
      </c>
      <c r="G5" s="325">
        <v>16</v>
      </c>
      <c r="H5" s="325">
        <v>1</v>
      </c>
      <c r="I5" s="325">
        <v>0</v>
      </c>
      <c r="J5" s="325">
        <v>1</v>
      </c>
      <c r="K5" s="325">
        <v>1</v>
      </c>
      <c r="L5" s="325">
        <v>0</v>
      </c>
      <c r="M5" s="325">
        <v>2</v>
      </c>
      <c r="N5" s="325">
        <v>1</v>
      </c>
      <c r="O5" s="325">
        <v>0</v>
      </c>
      <c r="P5" s="325">
        <v>0</v>
      </c>
      <c r="Q5" s="325">
        <v>0</v>
      </c>
      <c r="R5" s="325">
        <v>1</v>
      </c>
      <c r="S5" s="326">
        <v>1500</v>
      </c>
      <c r="T5" s="376" t="s">
        <v>224</v>
      </c>
      <c r="U5" s="327" t="s">
        <v>260</v>
      </c>
      <c r="V5" s="326" t="s">
        <v>136</v>
      </c>
      <c r="W5" s="327" t="s">
        <v>261</v>
      </c>
      <c r="X5" s="328" t="s">
        <v>262</v>
      </c>
      <c r="Y5" s="330">
        <v>1</v>
      </c>
      <c r="Z5" s="330">
        <v>0</v>
      </c>
      <c r="AA5" s="330">
        <v>0</v>
      </c>
      <c r="AB5" s="331">
        <v>1</v>
      </c>
    </row>
    <row r="6" spans="1:28" ht="15" customHeight="1" thickBot="1" x14ac:dyDescent="0.4">
      <c r="A6" s="334">
        <v>42077</v>
      </c>
      <c r="B6" s="375" t="s">
        <v>233</v>
      </c>
      <c r="C6" s="316" t="s">
        <v>229</v>
      </c>
      <c r="D6" s="325" t="s">
        <v>274</v>
      </c>
      <c r="E6" s="325" t="s">
        <v>2</v>
      </c>
      <c r="F6" s="325">
        <v>17</v>
      </c>
      <c r="G6" s="325">
        <v>12</v>
      </c>
      <c r="H6" s="325">
        <v>0</v>
      </c>
      <c r="I6" s="325">
        <v>0</v>
      </c>
      <c r="J6" s="325">
        <v>1</v>
      </c>
      <c r="K6" s="325">
        <v>0</v>
      </c>
      <c r="L6" s="325">
        <v>0</v>
      </c>
      <c r="M6" s="325">
        <v>4</v>
      </c>
      <c r="N6" s="325">
        <v>0</v>
      </c>
      <c r="O6" s="325">
        <v>0</v>
      </c>
      <c r="P6" s="325">
        <v>0</v>
      </c>
      <c r="Q6" s="325">
        <v>1</v>
      </c>
      <c r="R6" s="325">
        <v>0</v>
      </c>
      <c r="S6" s="326">
        <v>2513</v>
      </c>
      <c r="T6" s="376" t="s">
        <v>85</v>
      </c>
      <c r="U6" s="327" t="s">
        <v>222</v>
      </c>
      <c r="V6" s="326" t="s">
        <v>136</v>
      </c>
      <c r="W6" s="327" t="s">
        <v>275</v>
      </c>
      <c r="X6" s="328" t="s">
        <v>276</v>
      </c>
      <c r="Y6" s="330">
        <v>1</v>
      </c>
      <c r="Z6" s="330">
        <v>1</v>
      </c>
      <c r="AA6" s="330">
        <v>0</v>
      </c>
      <c r="AB6" s="331">
        <v>0</v>
      </c>
    </row>
    <row r="7" spans="1:28" ht="15" customHeight="1" thickBot="1" x14ac:dyDescent="0.4">
      <c r="A7" s="349">
        <v>42084</v>
      </c>
      <c r="B7" s="384" t="s">
        <v>233</v>
      </c>
      <c r="C7" s="351" t="s">
        <v>47</v>
      </c>
      <c r="D7" s="352" t="s">
        <v>283</v>
      </c>
      <c r="E7" s="352" t="s">
        <v>4</v>
      </c>
      <c r="F7" s="352">
        <v>6</v>
      </c>
      <c r="G7" s="352">
        <v>15</v>
      </c>
      <c r="H7" s="352">
        <v>0</v>
      </c>
      <c r="I7" s="352">
        <v>0</v>
      </c>
      <c r="J7" s="352">
        <v>0</v>
      </c>
      <c r="K7" s="352">
        <v>0</v>
      </c>
      <c r="L7" s="352">
        <v>0</v>
      </c>
      <c r="M7" s="352">
        <v>2</v>
      </c>
      <c r="N7" s="352">
        <v>1</v>
      </c>
      <c r="O7" s="352">
        <v>0</v>
      </c>
      <c r="P7" s="352">
        <v>0</v>
      </c>
      <c r="Q7" s="352">
        <v>0</v>
      </c>
      <c r="R7" s="352">
        <v>0</v>
      </c>
      <c r="S7" s="377">
        <v>4500</v>
      </c>
      <c r="T7" s="383" t="s">
        <v>120</v>
      </c>
      <c r="U7" s="379" t="s">
        <v>285</v>
      </c>
      <c r="V7" s="377" t="s">
        <v>136</v>
      </c>
      <c r="W7" s="379"/>
      <c r="X7" s="354"/>
      <c r="Y7" s="381">
        <v>1</v>
      </c>
      <c r="Z7" s="381">
        <v>0</v>
      </c>
      <c r="AA7" s="381">
        <v>0</v>
      </c>
      <c r="AB7" s="382">
        <v>1</v>
      </c>
    </row>
    <row r="8" spans="1:28" ht="15" customHeight="1" thickBot="1" x14ac:dyDescent="0.4">
      <c r="A8" s="349">
        <v>42167</v>
      </c>
      <c r="B8" s="384" t="s">
        <v>323</v>
      </c>
      <c r="C8" s="351" t="s">
        <v>244</v>
      </c>
      <c r="D8" s="352" t="s">
        <v>283</v>
      </c>
      <c r="E8" s="352" t="s">
        <v>2</v>
      </c>
      <c r="F8" s="352">
        <v>35</v>
      </c>
      <c r="G8" s="352">
        <v>9</v>
      </c>
      <c r="H8" s="352">
        <v>0</v>
      </c>
      <c r="I8" s="352">
        <v>0</v>
      </c>
      <c r="J8" s="352">
        <v>2</v>
      </c>
      <c r="K8" s="352">
        <v>2</v>
      </c>
      <c r="L8" s="352">
        <v>0</v>
      </c>
      <c r="M8" s="352">
        <v>7</v>
      </c>
      <c r="N8" s="352">
        <v>1</v>
      </c>
      <c r="O8" s="352">
        <v>0</v>
      </c>
      <c r="P8" s="352">
        <v>0</v>
      </c>
      <c r="Q8" s="352">
        <v>0</v>
      </c>
      <c r="R8" s="352">
        <v>0</v>
      </c>
      <c r="S8" s="377"/>
      <c r="T8" s="378" t="s">
        <v>325</v>
      </c>
      <c r="U8" s="379" t="s">
        <v>146</v>
      </c>
      <c r="V8" s="377" t="s">
        <v>136</v>
      </c>
      <c r="W8" s="379"/>
      <c r="X8" s="354"/>
      <c r="Y8" s="381">
        <v>1</v>
      </c>
      <c r="Z8" s="381">
        <v>1</v>
      </c>
      <c r="AA8" s="381">
        <v>0</v>
      </c>
      <c r="AB8" s="382">
        <v>0</v>
      </c>
    </row>
    <row r="9" spans="1:28" ht="15" customHeight="1" thickBot="1" x14ac:dyDescent="0.4">
      <c r="A9" s="349">
        <v>42172</v>
      </c>
      <c r="B9" s="351" t="s">
        <v>323</v>
      </c>
      <c r="C9" s="351" t="s">
        <v>46</v>
      </c>
      <c r="D9" s="352" t="s">
        <v>283</v>
      </c>
      <c r="E9" s="352" t="s">
        <v>2</v>
      </c>
      <c r="F9" s="352">
        <v>43</v>
      </c>
      <c r="G9" s="352">
        <v>3</v>
      </c>
      <c r="H9" s="352">
        <v>1</v>
      </c>
      <c r="I9" s="352">
        <v>0</v>
      </c>
      <c r="J9" s="352">
        <v>7</v>
      </c>
      <c r="K9" s="352">
        <v>4</v>
      </c>
      <c r="L9" s="352">
        <v>0</v>
      </c>
      <c r="M9" s="352">
        <v>0</v>
      </c>
      <c r="N9" s="352">
        <v>0</v>
      </c>
      <c r="O9" s="352">
        <v>0</v>
      </c>
      <c r="P9" s="352">
        <v>0</v>
      </c>
      <c r="Q9" s="352">
        <v>0</v>
      </c>
      <c r="R9" s="352">
        <v>0</v>
      </c>
      <c r="S9" s="377"/>
      <c r="T9" s="378" t="s">
        <v>389</v>
      </c>
      <c r="U9" s="379" t="s">
        <v>96</v>
      </c>
      <c r="V9" s="377" t="s">
        <v>136</v>
      </c>
      <c r="W9" s="354"/>
      <c r="X9" s="380"/>
      <c r="Y9" s="381">
        <v>1</v>
      </c>
      <c r="Z9" s="381">
        <v>1</v>
      </c>
      <c r="AA9" s="381">
        <v>0</v>
      </c>
      <c r="AB9" s="382">
        <v>0</v>
      </c>
    </row>
    <row r="10" spans="1:28" ht="15" customHeight="1" thickBot="1" x14ac:dyDescent="0.4">
      <c r="A10" s="349">
        <v>42176</v>
      </c>
      <c r="B10" s="351" t="s">
        <v>323</v>
      </c>
      <c r="C10" s="351" t="s">
        <v>324</v>
      </c>
      <c r="D10" s="352" t="s">
        <v>283</v>
      </c>
      <c r="E10" s="352" t="s">
        <v>2</v>
      </c>
      <c r="F10" s="352">
        <v>23</v>
      </c>
      <c r="G10" s="352">
        <v>0</v>
      </c>
      <c r="H10" s="352">
        <v>0</v>
      </c>
      <c r="I10" s="352">
        <v>0</v>
      </c>
      <c r="J10" s="352">
        <v>2</v>
      </c>
      <c r="K10" s="352">
        <v>2</v>
      </c>
      <c r="L10" s="352">
        <v>0</v>
      </c>
      <c r="M10" s="352">
        <v>3</v>
      </c>
      <c r="N10" s="352">
        <v>0</v>
      </c>
      <c r="O10" s="352">
        <v>0</v>
      </c>
      <c r="P10" s="352">
        <v>0</v>
      </c>
      <c r="Q10" s="352">
        <v>0</v>
      </c>
      <c r="R10" s="352">
        <v>0</v>
      </c>
      <c r="S10" s="377"/>
      <c r="T10" s="378" t="s">
        <v>391</v>
      </c>
      <c r="U10" s="379" t="s">
        <v>146</v>
      </c>
      <c r="V10" s="377" t="s">
        <v>136</v>
      </c>
      <c r="W10" s="379"/>
      <c r="X10" s="380"/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49">
        <v>42252</v>
      </c>
      <c r="B11" s="351" t="s">
        <v>100</v>
      </c>
      <c r="C11" s="351" t="s">
        <v>44</v>
      </c>
      <c r="D11" s="352" t="s">
        <v>283</v>
      </c>
      <c r="E11" s="352" t="s">
        <v>4</v>
      </c>
      <c r="F11" s="352">
        <v>16</v>
      </c>
      <c r="G11" s="352">
        <v>21</v>
      </c>
      <c r="H11" s="352" t="s">
        <v>106</v>
      </c>
      <c r="I11" s="352" t="s">
        <v>106</v>
      </c>
      <c r="J11" s="352">
        <v>1</v>
      </c>
      <c r="K11" s="352">
        <v>1</v>
      </c>
      <c r="L11" s="352">
        <v>0</v>
      </c>
      <c r="M11" s="352">
        <v>3</v>
      </c>
      <c r="N11" s="352">
        <v>1</v>
      </c>
      <c r="O11" s="352">
        <v>0</v>
      </c>
      <c r="P11" s="352" t="s">
        <v>106</v>
      </c>
      <c r="Q11" s="352" t="s">
        <v>106</v>
      </c>
      <c r="R11" s="352">
        <v>2</v>
      </c>
      <c r="S11" s="377"/>
      <c r="T11" s="383" t="s">
        <v>373</v>
      </c>
      <c r="U11" s="379" t="s">
        <v>117</v>
      </c>
      <c r="V11" s="377" t="s">
        <v>136</v>
      </c>
      <c r="W11" s="379" t="s">
        <v>111</v>
      </c>
      <c r="X11" s="354" t="s">
        <v>159</v>
      </c>
      <c r="Y11" s="381">
        <v>1</v>
      </c>
      <c r="Z11" s="381">
        <v>0</v>
      </c>
      <c r="AA11" s="381">
        <v>0</v>
      </c>
      <c r="AB11" s="382">
        <v>1</v>
      </c>
    </row>
    <row r="12" spans="1:28" ht="15" customHeight="1" thickBot="1" x14ac:dyDescent="0.4">
      <c r="A12" s="335">
        <v>42270</v>
      </c>
      <c r="B12" s="336" t="s">
        <v>52</v>
      </c>
      <c r="C12" s="337" t="s">
        <v>39</v>
      </c>
      <c r="D12" s="337" t="s">
        <v>67</v>
      </c>
      <c r="E12" s="338" t="s">
        <v>4</v>
      </c>
      <c r="F12" s="338">
        <v>11</v>
      </c>
      <c r="G12" s="339">
        <v>38</v>
      </c>
      <c r="H12" s="339">
        <v>0</v>
      </c>
      <c r="I12" s="338">
        <v>0</v>
      </c>
      <c r="J12" s="338">
        <v>1</v>
      </c>
      <c r="K12" s="338">
        <v>0</v>
      </c>
      <c r="L12" s="338">
        <v>0</v>
      </c>
      <c r="M12" s="338">
        <v>2</v>
      </c>
      <c r="N12" s="338">
        <v>1</v>
      </c>
      <c r="O12" s="338">
        <v>0</v>
      </c>
      <c r="P12" s="338">
        <v>1</v>
      </c>
      <c r="Q12" s="338">
        <v>0</v>
      </c>
      <c r="R12" s="338">
        <v>5</v>
      </c>
      <c r="S12" s="340">
        <v>50626</v>
      </c>
      <c r="T12" s="344" t="s">
        <v>209</v>
      </c>
      <c r="U12" s="341" t="s">
        <v>86</v>
      </c>
      <c r="V12" s="340" t="s">
        <v>116</v>
      </c>
      <c r="W12" s="340" t="s">
        <v>121</v>
      </c>
      <c r="X12" s="342" t="s">
        <v>96</v>
      </c>
      <c r="Y12" s="340">
        <v>1</v>
      </c>
      <c r="Z12" s="340">
        <v>0</v>
      </c>
      <c r="AA12" s="340">
        <v>0</v>
      </c>
      <c r="AB12" s="343">
        <v>1</v>
      </c>
    </row>
    <row r="13" spans="1:28" ht="15" customHeight="1" thickBot="1" x14ac:dyDescent="0.4">
      <c r="A13" s="335">
        <v>42274</v>
      </c>
      <c r="B13" s="336" t="s">
        <v>52</v>
      </c>
      <c r="C13" s="337" t="s">
        <v>48</v>
      </c>
      <c r="D13" s="337" t="s">
        <v>72</v>
      </c>
      <c r="E13" s="338" t="s">
        <v>4</v>
      </c>
      <c r="F13" s="338">
        <v>10</v>
      </c>
      <c r="G13" s="339">
        <v>44</v>
      </c>
      <c r="H13" s="339">
        <v>0</v>
      </c>
      <c r="I13" s="338">
        <v>0</v>
      </c>
      <c r="J13" s="338">
        <v>1</v>
      </c>
      <c r="K13" s="338">
        <v>1</v>
      </c>
      <c r="L13" s="338">
        <v>0</v>
      </c>
      <c r="M13" s="338">
        <v>1</v>
      </c>
      <c r="N13" s="338">
        <v>1</v>
      </c>
      <c r="O13" s="338">
        <v>0</v>
      </c>
      <c r="P13" s="338">
        <v>1</v>
      </c>
      <c r="Q13" s="338">
        <v>0</v>
      </c>
      <c r="R13" s="338">
        <v>6</v>
      </c>
      <c r="S13" s="340">
        <v>89267</v>
      </c>
      <c r="T13" s="344" t="s">
        <v>410</v>
      </c>
      <c r="U13" s="341" t="s">
        <v>121</v>
      </c>
      <c r="V13" s="340" t="s">
        <v>87</v>
      </c>
      <c r="W13" s="340" t="s">
        <v>110</v>
      </c>
      <c r="X13" s="342" t="s">
        <v>128</v>
      </c>
      <c r="Y13" s="340">
        <v>1</v>
      </c>
      <c r="Z13" s="340">
        <v>0</v>
      </c>
      <c r="AA13" s="340">
        <v>0</v>
      </c>
      <c r="AB13" s="343">
        <v>1</v>
      </c>
    </row>
    <row r="14" spans="1:28" ht="15" customHeight="1" thickBot="1" x14ac:dyDescent="0.4">
      <c r="A14" s="335">
        <v>42283</v>
      </c>
      <c r="B14" s="336" t="s">
        <v>52</v>
      </c>
      <c r="C14" s="337" t="s">
        <v>49</v>
      </c>
      <c r="D14" s="337" t="s">
        <v>54</v>
      </c>
      <c r="E14" s="338" t="s">
        <v>2</v>
      </c>
      <c r="F14" s="338">
        <v>17</v>
      </c>
      <c r="G14" s="339">
        <v>15</v>
      </c>
      <c r="H14" s="415">
        <v>0</v>
      </c>
      <c r="I14" s="339">
        <v>0</v>
      </c>
      <c r="J14" s="338">
        <v>2</v>
      </c>
      <c r="K14" s="338">
        <v>2</v>
      </c>
      <c r="L14" s="338">
        <v>0</v>
      </c>
      <c r="M14" s="338">
        <v>1</v>
      </c>
      <c r="N14" s="338">
        <v>1</v>
      </c>
      <c r="O14" s="338">
        <v>0</v>
      </c>
      <c r="P14" s="338">
        <v>0</v>
      </c>
      <c r="Q14" s="338">
        <v>0</v>
      </c>
      <c r="R14" s="338">
        <v>2</v>
      </c>
      <c r="S14" s="340">
        <v>27153</v>
      </c>
      <c r="T14" s="344" t="s">
        <v>433</v>
      </c>
      <c r="U14" s="341" t="s">
        <v>95</v>
      </c>
      <c r="V14" s="340" t="s">
        <v>82</v>
      </c>
      <c r="W14" s="340" t="s">
        <v>80</v>
      </c>
      <c r="X14" s="342" t="s">
        <v>125</v>
      </c>
      <c r="Y14" s="340">
        <v>1</v>
      </c>
      <c r="Z14" s="340">
        <v>1</v>
      </c>
      <c r="AA14" s="340">
        <v>0</v>
      </c>
      <c r="AB14" s="343">
        <v>0</v>
      </c>
    </row>
    <row r="15" spans="1:28" ht="15" customHeight="1" thickBot="1" x14ac:dyDescent="0.4">
      <c r="A15" s="335">
        <v>42288</v>
      </c>
      <c r="B15" s="336" t="s">
        <v>52</v>
      </c>
      <c r="C15" s="337" t="s">
        <v>37</v>
      </c>
      <c r="D15" s="337" t="s">
        <v>71</v>
      </c>
      <c r="E15" s="338" t="s">
        <v>4</v>
      </c>
      <c r="F15" s="338">
        <v>22</v>
      </c>
      <c r="G15" s="339">
        <v>32</v>
      </c>
      <c r="H15" s="339">
        <v>0</v>
      </c>
      <c r="I15" s="338">
        <v>0</v>
      </c>
      <c r="J15" s="338">
        <v>3</v>
      </c>
      <c r="K15" s="338">
        <v>2</v>
      </c>
      <c r="L15" s="338">
        <v>0</v>
      </c>
      <c r="M15" s="338">
        <v>1</v>
      </c>
      <c r="N15" s="338">
        <v>1</v>
      </c>
      <c r="O15" s="338">
        <v>0</v>
      </c>
      <c r="P15" s="338">
        <v>1</v>
      </c>
      <c r="Q15" s="338">
        <v>0</v>
      </c>
      <c r="R15" s="338">
        <v>4</v>
      </c>
      <c r="S15" s="340">
        <v>11450</v>
      </c>
      <c r="T15" s="344" t="s">
        <v>447</v>
      </c>
      <c r="U15" s="341" t="s">
        <v>110</v>
      </c>
      <c r="V15" s="340" t="s">
        <v>82</v>
      </c>
      <c r="W15" s="340" t="s">
        <v>124</v>
      </c>
      <c r="X15" s="342" t="s">
        <v>111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thickBot="1" x14ac:dyDescent="0.4">
      <c r="C16" s="432" t="s">
        <v>63</v>
      </c>
      <c r="D16" s="433"/>
      <c r="E16" s="434"/>
      <c r="F16" s="15">
        <f t="shared" ref="F16:R16" si="0">SUM(F12:F15)</f>
        <v>60</v>
      </c>
      <c r="G16" s="15">
        <f t="shared" si="0"/>
        <v>129</v>
      </c>
      <c r="H16" s="15">
        <f t="shared" si="0"/>
        <v>0</v>
      </c>
      <c r="I16" s="15">
        <f t="shared" si="0"/>
        <v>0</v>
      </c>
      <c r="J16" s="15">
        <f t="shared" si="0"/>
        <v>7</v>
      </c>
      <c r="K16" s="15">
        <f t="shared" si="0"/>
        <v>5</v>
      </c>
      <c r="L16" s="15">
        <f t="shared" si="0"/>
        <v>0</v>
      </c>
      <c r="M16" s="15">
        <f t="shared" si="0"/>
        <v>5</v>
      </c>
      <c r="N16" s="15">
        <f t="shared" si="0"/>
        <v>4</v>
      </c>
      <c r="O16" s="15">
        <f t="shared" si="0"/>
        <v>0</v>
      </c>
      <c r="P16" s="15">
        <f t="shared" si="0"/>
        <v>3</v>
      </c>
      <c r="Q16" s="15">
        <f t="shared" si="0"/>
        <v>0</v>
      </c>
      <c r="R16" s="15">
        <f t="shared" si="0"/>
        <v>17</v>
      </c>
      <c r="W16" s="19"/>
      <c r="X16" s="17" t="s">
        <v>63</v>
      </c>
      <c r="Y16" s="266">
        <f>SUM(Y12:Y15)</f>
        <v>4</v>
      </c>
      <c r="Z16" s="15">
        <f>SUM(Z12:Z15)</f>
        <v>1</v>
      </c>
      <c r="AA16" s="15">
        <f>SUM(AA12:AA15)</f>
        <v>0</v>
      </c>
      <c r="AB16" s="15">
        <f>SUM(AB12:AB15)</f>
        <v>3</v>
      </c>
    </row>
    <row r="17" spans="1:18" x14ac:dyDescent="0.35">
      <c r="A17" t="s">
        <v>284</v>
      </c>
      <c r="F17" s="18"/>
      <c r="G17" s="18"/>
      <c r="H17" s="16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35">
      <c r="A18" s="271"/>
      <c r="B18" t="s">
        <v>70</v>
      </c>
    </row>
    <row r="19" spans="1:18" x14ac:dyDescent="0.35">
      <c r="A19" s="269"/>
      <c r="B19" t="s">
        <v>68</v>
      </c>
    </row>
    <row r="20" spans="1:18" x14ac:dyDescent="0.35">
      <c r="A20" s="270"/>
      <c r="B20" t="s">
        <v>69</v>
      </c>
    </row>
    <row r="21" spans="1:18" x14ac:dyDescent="0.35">
      <c r="A21" s="20" t="s">
        <v>29</v>
      </c>
    </row>
  </sheetData>
  <mergeCells count="7">
    <mergeCell ref="C16:E16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7"/>
  <sheetViews>
    <sheetView workbookViewId="0">
      <selection activeCell="G13" sqref="G13:G1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3" width="19.1796875" customWidth="1"/>
    <col min="24" max="24" width="21" customWidth="1"/>
    <col min="25" max="28" width="3.7265625" customWidth="1"/>
  </cols>
  <sheetData>
    <row r="1" spans="1:28" ht="15" customHeight="1" thickBot="1" x14ac:dyDescent="0.4">
      <c r="A1" s="529" t="s">
        <v>203</v>
      </c>
      <c r="B1" s="530"/>
      <c r="C1" s="530"/>
      <c r="D1" s="290"/>
      <c r="E1" s="531" t="s">
        <v>25</v>
      </c>
      <c r="F1" s="532"/>
      <c r="G1" s="533"/>
      <c r="H1" s="531" t="s">
        <v>24</v>
      </c>
      <c r="I1" s="533"/>
      <c r="J1" s="526" t="s">
        <v>7</v>
      </c>
      <c r="K1" s="527"/>
      <c r="L1" s="527"/>
      <c r="M1" s="528"/>
      <c r="N1" s="526" t="s">
        <v>8</v>
      </c>
      <c r="O1" s="528"/>
      <c r="P1" s="526" t="s">
        <v>26</v>
      </c>
      <c r="Q1" s="527"/>
      <c r="R1" s="528"/>
      <c r="S1" s="272" t="s">
        <v>9</v>
      </c>
      <c r="T1" s="272" t="s">
        <v>10</v>
      </c>
      <c r="U1" s="273" t="s">
        <v>11</v>
      </c>
      <c r="V1" s="272" t="s">
        <v>12</v>
      </c>
      <c r="W1" s="274" t="s">
        <v>27</v>
      </c>
      <c r="X1" s="275" t="s">
        <v>28</v>
      </c>
      <c r="Y1" s="276" t="s">
        <v>21</v>
      </c>
      <c r="Z1" s="277"/>
      <c r="AA1" s="277"/>
      <c r="AB1" s="277"/>
    </row>
    <row r="2" spans="1:28" ht="15" customHeight="1" thickBot="1" x14ac:dyDescent="0.4">
      <c r="A2" s="278" t="s">
        <v>20</v>
      </c>
      <c r="B2" s="279" t="s">
        <v>19</v>
      </c>
      <c r="C2" s="280" t="s">
        <v>18</v>
      </c>
      <c r="D2" s="281" t="s">
        <v>55</v>
      </c>
      <c r="E2" s="281" t="s">
        <v>17</v>
      </c>
      <c r="F2" s="281" t="s">
        <v>5</v>
      </c>
      <c r="G2" s="281" t="s">
        <v>6</v>
      </c>
      <c r="H2" s="282" t="s">
        <v>13</v>
      </c>
      <c r="I2" s="282" t="s">
        <v>4</v>
      </c>
      <c r="J2" s="282" t="s">
        <v>13</v>
      </c>
      <c r="K2" s="282" t="s">
        <v>14</v>
      </c>
      <c r="L2" s="282" t="s">
        <v>3</v>
      </c>
      <c r="M2" s="282" t="s">
        <v>15</v>
      </c>
      <c r="N2" s="282" t="s">
        <v>16</v>
      </c>
      <c r="O2" s="282" t="s">
        <v>17</v>
      </c>
      <c r="P2" s="282" t="s">
        <v>22</v>
      </c>
      <c r="Q2" s="282" t="s">
        <v>23</v>
      </c>
      <c r="R2" s="282" t="s">
        <v>13</v>
      </c>
      <c r="S2" s="283"/>
      <c r="T2" s="284"/>
      <c r="U2" s="285"/>
      <c r="V2" s="283"/>
      <c r="W2" s="286"/>
      <c r="X2" s="287"/>
      <c r="Y2" s="272" t="s">
        <v>1</v>
      </c>
      <c r="Z2" s="272" t="s">
        <v>2</v>
      </c>
      <c r="AA2" s="272" t="s">
        <v>3</v>
      </c>
      <c r="AB2" s="272" t="s">
        <v>4</v>
      </c>
    </row>
    <row r="3" spans="1:28" ht="15" customHeight="1" thickBot="1" x14ac:dyDescent="0.4">
      <c r="A3" s="349">
        <v>42193</v>
      </c>
      <c r="B3" s="387" t="s">
        <v>100</v>
      </c>
      <c r="C3" s="351" t="s">
        <v>35</v>
      </c>
      <c r="D3" s="352" t="s">
        <v>194</v>
      </c>
      <c r="E3" s="352" t="s">
        <v>4</v>
      </c>
      <c r="F3" s="352">
        <v>16</v>
      </c>
      <c r="G3" s="352">
        <v>25</v>
      </c>
      <c r="H3" s="352" t="s">
        <v>106</v>
      </c>
      <c r="I3" s="352" t="s">
        <v>106</v>
      </c>
      <c r="J3" s="352">
        <v>1</v>
      </c>
      <c r="K3" s="352">
        <v>1</v>
      </c>
      <c r="L3" s="352">
        <v>0</v>
      </c>
      <c r="M3" s="352">
        <v>3</v>
      </c>
      <c r="N3" s="352">
        <v>0</v>
      </c>
      <c r="O3" s="352">
        <v>0</v>
      </c>
      <c r="P3" s="352" t="s">
        <v>106</v>
      </c>
      <c r="Q3" s="352" t="s">
        <v>106</v>
      </c>
      <c r="R3" s="352">
        <v>1</v>
      </c>
      <c r="S3" s="377">
        <v>15000</v>
      </c>
      <c r="T3" s="383" t="s">
        <v>195</v>
      </c>
      <c r="U3" s="379" t="s">
        <v>86</v>
      </c>
      <c r="V3" s="377" t="s">
        <v>116</v>
      </c>
      <c r="W3" s="379" t="s">
        <v>135</v>
      </c>
      <c r="X3" s="380" t="s">
        <v>137</v>
      </c>
      <c r="Y3" s="381">
        <v>1</v>
      </c>
      <c r="Z3" s="381">
        <v>0</v>
      </c>
      <c r="AA3" s="381">
        <v>0</v>
      </c>
      <c r="AB3" s="382">
        <v>1</v>
      </c>
    </row>
    <row r="4" spans="1:28" ht="15" customHeight="1" thickBot="1" x14ac:dyDescent="0.4">
      <c r="A4" s="334">
        <v>42203</v>
      </c>
      <c r="B4" s="386" t="s">
        <v>138</v>
      </c>
      <c r="C4" s="316" t="s">
        <v>74</v>
      </c>
      <c r="D4" s="325" t="s">
        <v>196</v>
      </c>
      <c r="E4" s="325" t="s">
        <v>2</v>
      </c>
      <c r="F4" s="325">
        <v>21</v>
      </c>
      <c r="G4" s="325">
        <v>16</v>
      </c>
      <c r="H4" s="325">
        <v>0</v>
      </c>
      <c r="I4" s="325">
        <v>0</v>
      </c>
      <c r="J4" s="325">
        <v>2</v>
      </c>
      <c r="K4" s="325">
        <v>1</v>
      </c>
      <c r="L4" s="325">
        <v>0</v>
      </c>
      <c r="M4" s="325">
        <v>3</v>
      </c>
      <c r="N4" s="325">
        <v>0</v>
      </c>
      <c r="O4" s="325">
        <v>0</v>
      </c>
      <c r="P4" s="325">
        <v>0</v>
      </c>
      <c r="Q4" s="325">
        <v>1</v>
      </c>
      <c r="R4" s="325">
        <v>1</v>
      </c>
      <c r="S4" s="326">
        <v>10017</v>
      </c>
      <c r="T4" s="376" t="s">
        <v>197</v>
      </c>
      <c r="U4" s="327" t="s">
        <v>145</v>
      </c>
      <c r="V4" s="326" t="s">
        <v>136</v>
      </c>
      <c r="W4" s="327" t="s">
        <v>96</v>
      </c>
      <c r="X4" s="329" t="s">
        <v>147</v>
      </c>
      <c r="Y4" s="330">
        <v>1</v>
      </c>
      <c r="Z4" s="330">
        <v>1</v>
      </c>
      <c r="AA4" s="330">
        <v>0</v>
      </c>
      <c r="AB4" s="331">
        <v>0</v>
      </c>
    </row>
    <row r="5" spans="1:28" ht="15" customHeight="1" thickBot="1" x14ac:dyDescent="0.4">
      <c r="A5" s="335">
        <v>42209</v>
      </c>
      <c r="B5" s="264" t="s">
        <v>138</v>
      </c>
      <c r="C5" s="337" t="s">
        <v>32</v>
      </c>
      <c r="D5" s="338" t="s">
        <v>143</v>
      </c>
      <c r="E5" s="338" t="s">
        <v>3</v>
      </c>
      <c r="F5" s="338">
        <v>30</v>
      </c>
      <c r="G5" s="338">
        <v>30</v>
      </c>
      <c r="H5" s="338">
        <v>1</v>
      </c>
      <c r="I5" s="338">
        <v>0</v>
      </c>
      <c r="J5" s="338">
        <v>4</v>
      </c>
      <c r="K5" s="338">
        <v>2</v>
      </c>
      <c r="L5" s="338">
        <v>0</v>
      </c>
      <c r="M5" s="338">
        <v>2</v>
      </c>
      <c r="N5" s="338">
        <v>0</v>
      </c>
      <c r="O5" s="338">
        <v>0</v>
      </c>
      <c r="P5" s="338">
        <v>1</v>
      </c>
      <c r="Q5" s="338">
        <v>0</v>
      </c>
      <c r="R5" s="338">
        <v>4</v>
      </c>
      <c r="S5" s="369">
        <v>5500</v>
      </c>
      <c r="T5" s="370" t="s">
        <v>148</v>
      </c>
      <c r="U5" s="371" t="s">
        <v>145</v>
      </c>
      <c r="V5" s="369" t="s">
        <v>136</v>
      </c>
      <c r="W5" s="340" t="s">
        <v>146</v>
      </c>
      <c r="X5" s="372" t="s">
        <v>147</v>
      </c>
      <c r="Y5" s="373">
        <v>1</v>
      </c>
      <c r="Z5" s="373">
        <v>0</v>
      </c>
      <c r="AA5" s="373">
        <v>1</v>
      </c>
      <c r="AB5" s="374">
        <v>0</v>
      </c>
    </row>
    <row r="6" spans="1:28" ht="15" customHeight="1" thickBot="1" x14ac:dyDescent="0.4">
      <c r="A6" s="334">
        <v>42214</v>
      </c>
      <c r="B6" s="375" t="s">
        <v>138</v>
      </c>
      <c r="C6" s="316" t="s">
        <v>200</v>
      </c>
      <c r="D6" s="325" t="s">
        <v>150</v>
      </c>
      <c r="E6" s="325" t="s">
        <v>2</v>
      </c>
      <c r="F6" s="325">
        <v>21</v>
      </c>
      <c r="G6" s="325">
        <v>20</v>
      </c>
      <c r="H6" s="325">
        <v>0</v>
      </c>
      <c r="I6" s="325">
        <v>0</v>
      </c>
      <c r="J6" s="325">
        <v>2</v>
      </c>
      <c r="K6" s="325">
        <v>1</v>
      </c>
      <c r="L6" s="325">
        <v>0</v>
      </c>
      <c r="M6" s="325">
        <v>3</v>
      </c>
      <c r="N6" s="325">
        <v>1</v>
      </c>
      <c r="O6" s="325">
        <v>0</v>
      </c>
      <c r="P6" s="325">
        <v>0</v>
      </c>
      <c r="Q6" s="325">
        <v>1</v>
      </c>
      <c r="R6" s="325">
        <v>2</v>
      </c>
      <c r="S6" s="326">
        <v>11200</v>
      </c>
      <c r="T6" s="359" t="s">
        <v>201</v>
      </c>
      <c r="U6" s="327" t="s">
        <v>135</v>
      </c>
      <c r="V6" s="326" t="s">
        <v>136</v>
      </c>
      <c r="W6" s="328" t="s">
        <v>146</v>
      </c>
      <c r="X6" s="329" t="s">
        <v>153</v>
      </c>
      <c r="Y6" s="330">
        <v>1</v>
      </c>
      <c r="Z6" s="330">
        <v>1</v>
      </c>
      <c r="AA6" s="330">
        <v>0</v>
      </c>
      <c r="AB6" s="331">
        <v>0</v>
      </c>
    </row>
    <row r="7" spans="1:28" ht="15" customHeight="1" thickBot="1" x14ac:dyDescent="0.4">
      <c r="A7" s="335">
        <v>42219</v>
      </c>
      <c r="B7" s="264" t="s">
        <v>157</v>
      </c>
      <c r="C7" s="337" t="s">
        <v>32</v>
      </c>
      <c r="D7" s="338" t="s">
        <v>156</v>
      </c>
      <c r="E7" s="338" t="s">
        <v>4</v>
      </c>
      <c r="F7" s="338">
        <v>29</v>
      </c>
      <c r="G7" s="338">
        <v>39</v>
      </c>
      <c r="H7" s="338" t="s">
        <v>106</v>
      </c>
      <c r="I7" s="338" t="s">
        <v>106</v>
      </c>
      <c r="J7" s="338">
        <v>3</v>
      </c>
      <c r="K7" s="338">
        <v>1</v>
      </c>
      <c r="L7" s="338">
        <v>0</v>
      </c>
      <c r="M7" s="338">
        <v>4</v>
      </c>
      <c r="N7" s="338">
        <v>0</v>
      </c>
      <c r="O7" s="338">
        <v>0</v>
      </c>
      <c r="P7" s="338" t="s">
        <v>106</v>
      </c>
      <c r="Q7" s="338" t="s">
        <v>106</v>
      </c>
      <c r="R7" s="338">
        <v>5</v>
      </c>
      <c r="S7" s="369"/>
      <c r="T7" s="370" t="s">
        <v>162</v>
      </c>
      <c r="U7" s="371" t="s">
        <v>117</v>
      </c>
      <c r="V7" s="369" t="s">
        <v>158</v>
      </c>
      <c r="W7" s="340" t="s">
        <v>159</v>
      </c>
      <c r="X7" s="372" t="s">
        <v>160</v>
      </c>
      <c r="Y7" s="373">
        <v>1</v>
      </c>
      <c r="Z7" s="373">
        <v>0</v>
      </c>
      <c r="AA7" s="373">
        <v>0</v>
      </c>
      <c r="AB7" s="374">
        <v>1</v>
      </c>
    </row>
    <row r="8" spans="1:28" ht="15" customHeight="1" thickBot="1" x14ac:dyDescent="0.4">
      <c r="A8" s="335">
        <v>42267</v>
      </c>
      <c r="B8" s="336" t="s">
        <v>52</v>
      </c>
      <c r="C8" s="337" t="s">
        <v>74</v>
      </c>
      <c r="D8" s="337" t="s">
        <v>73</v>
      </c>
      <c r="E8" s="338" t="s">
        <v>2</v>
      </c>
      <c r="F8" s="338">
        <v>25</v>
      </c>
      <c r="G8" s="339">
        <v>16</v>
      </c>
      <c r="H8" s="339">
        <v>0</v>
      </c>
      <c r="I8" s="338">
        <v>0</v>
      </c>
      <c r="J8" s="338">
        <v>2</v>
      </c>
      <c r="K8" s="338">
        <v>0</v>
      </c>
      <c r="L8" s="338">
        <v>0</v>
      </c>
      <c r="M8" s="338">
        <v>5</v>
      </c>
      <c r="N8" s="338">
        <v>0</v>
      </c>
      <c r="O8" s="338">
        <v>0</v>
      </c>
      <c r="P8" s="338">
        <v>0</v>
      </c>
      <c r="Q8" s="338">
        <v>0</v>
      </c>
      <c r="R8" s="338">
        <v>2</v>
      </c>
      <c r="S8" s="340">
        <v>29178</v>
      </c>
      <c r="T8" s="416" t="s">
        <v>403</v>
      </c>
      <c r="U8" s="341" t="s">
        <v>124</v>
      </c>
      <c r="V8" s="340" t="s">
        <v>165</v>
      </c>
      <c r="W8" s="340" t="s">
        <v>86</v>
      </c>
      <c r="X8" s="342" t="s">
        <v>96</v>
      </c>
      <c r="Y8" s="340">
        <v>1</v>
      </c>
      <c r="Z8" s="340">
        <v>1</v>
      </c>
      <c r="AA8" s="340">
        <v>0</v>
      </c>
      <c r="AB8" s="343">
        <v>0</v>
      </c>
    </row>
    <row r="9" spans="1:28" ht="15" customHeight="1" thickBot="1" x14ac:dyDescent="0.4">
      <c r="A9" s="335">
        <v>42273</v>
      </c>
      <c r="B9" s="336" t="s">
        <v>52</v>
      </c>
      <c r="C9" s="337" t="s">
        <v>40</v>
      </c>
      <c r="D9" s="337" t="s">
        <v>57</v>
      </c>
      <c r="E9" s="338" t="s">
        <v>4</v>
      </c>
      <c r="F9" s="338">
        <v>6</v>
      </c>
      <c r="G9" s="339">
        <v>46</v>
      </c>
      <c r="H9" s="339">
        <v>0</v>
      </c>
      <c r="I9" s="338">
        <v>0</v>
      </c>
      <c r="J9" s="338">
        <v>0</v>
      </c>
      <c r="K9" s="338">
        <v>0</v>
      </c>
      <c r="L9" s="338">
        <v>0</v>
      </c>
      <c r="M9" s="338">
        <v>2</v>
      </c>
      <c r="N9" s="338">
        <v>0</v>
      </c>
      <c r="O9" s="338">
        <v>0</v>
      </c>
      <c r="P9" s="338">
        <v>1</v>
      </c>
      <c r="Q9" s="338">
        <v>0</v>
      </c>
      <c r="R9" s="338">
        <v>6</v>
      </c>
      <c r="S9" s="340">
        <v>39526</v>
      </c>
      <c r="T9" s="344" t="s">
        <v>209</v>
      </c>
      <c r="U9" s="341" t="s">
        <v>95</v>
      </c>
      <c r="V9" s="340" t="s">
        <v>165</v>
      </c>
      <c r="W9" s="340" t="s">
        <v>145</v>
      </c>
      <c r="X9" s="342" t="s">
        <v>135</v>
      </c>
      <c r="Y9" s="340">
        <v>1</v>
      </c>
      <c r="Z9" s="340">
        <v>0</v>
      </c>
      <c r="AA9" s="340">
        <v>0</v>
      </c>
      <c r="AB9" s="343">
        <v>1</v>
      </c>
    </row>
    <row r="10" spans="1:28" ht="15" customHeight="1" thickBot="1" x14ac:dyDescent="0.4">
      <c r="A10" s="335">
        <v>42280</v>
      </c>
      <c r="B10" s="336" t="s">
        <v>52</v>
      </c>
      <c r="C10" s="337" t="s">
        <v>43</v>
      </c>
      <c r="D10" s="337" t="s">
        <v>60</v>
      </c>
      <c r="E10" s="338" t="s">
        <v>4</v>
      </c>
      <c r="F10" s="338">
        <v>5</v>
      </c>
      <c r="G10" s="339">
        <v>26</v>
      </c>
      <c r="H10" s="415">
        <v>0</v>
      </c>
      <c r="I10" s="339">
        <v>0</v>
      </c>
      <c r="J10" s="338">
        <v>1</v>
      </c>
      <c r="K10" s="338">
        <v>0</v>
      </c>
      <c r="L10" s="338">
        <v>0</v>
      </c>
      <c r="M10" s="338">
        <v>0</v>
      </c>
      <c r="N10" s="338">
        <v>3</v>
      </c>
      <c r="O10" s="338">
        <v>0</v>
      </c>
      <c r="P10" s="338">
        <v>0</v>
      </c>
      <c r="Q10" s="338">
        <v>0</v>
      </c>
      <c r="R10" s="338">
        <v>2</v>
      </c>
      <c r="S10" s="340">
        <v>29019</v>
      </c>
      <c r="T10" s="344" t="s">
        <v>426</v>
      </c>
      <c r="U10" s="341" t="s">
        <v>121</v>
      </c>
      <c r="V10" s="340" t="s">
        <v>82</v>
      </c>
      <c r="W10" s="340" t="s">
        <v>95</v>
      </c>
      <c r="X10" s="340" t="s">
        <v>89</v>
      </c>
      <c r="Y10" s="340">
        <v>1</v>
      </c>
      <c r="Z10" s="340">
        <v>0</v>
      </c>
      <c r="AA10" s="340">
        <v>0</v>
      </c>
      <c r="AB10" s="343">
        <v>1</v>
      </c>
    </row>
    <row r="11" spans="1:28" ht="15" customHeight="1" thickBot="1" x14ac:dyDescent="0.4">
      <c r="A11" s="335">
        <v>42287</v>
      </c>
      <c r="B11" s="336" t="s">
        <v>52</v>
      </c>
      <c r="C11" s="337" t="s">
        <v>42</v>
      </c>
      <c r="D11" s="337" t="s">
        <v>75</v>
      </c>
      <c r="E11" s="338" t="s">
        <v>4</v>
      </c>
      <c r="F11" s="338">
        <v>33</v>
      </c>
      <c r="G11" s="339">
        <v>36</v>
      </c>
      <c r="H11" s="339">
        <v>1</v>
      </c>
      <c r="I11" s="338">
        <v>1</v>
      </c>
      <c r="J11" s="338">
        <v>4</v>
      </c>
      <c r="K11" s="338">
        <v>2</v>
      </c>
      <c r="L11" s="338">
        <v>0</v>
      </c>
      <c r="M11" s="338">
        <v>3</v>
      </c>
      <c r="N11" s="338">
        <v>0</v>
      </c>
      <c r="O11" s="338">
        <v>0</v>
      </c>
      <c r="P11" s="338">
        <v>0</v>
      </c>
      <c r="Q11" s="338">
        <v>0</v>
      </c>
      <c r="R11" s="338">
        <v>3</v>
      </c>
      <c r="S11" s="340">
        <v>50985</v>
      </c>
      <c r="T11" s="416" t="s">
        <v>441</v>
      </c>
      <c r="U11" s="341" t="s">
        <v>86</v>
      </c>
      <c r="V11" s="340" t="s">
        <v>82</v>
      </c>
      <c r="W11" s="340" t="s">
        <v>145</v>
      </c>
      <c r="X11" s="342" t="s">
        <v>125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C12" s="432" t="s">
        <v>63</v>
      </c>
      <c r="D12" s="433"/>
      <c r="E12" s="434"/>
      <c r="F12" s="15">
        <f t="shared" ref="F12:R12" si="0">SUM(F8:F11)</f>
        <v>69</v>
      </c>
      <c r="G12" s="15">
        <f t="shared" si="0"/>
        <v>124</v>
      </c>
      <c r="H12" s="15">
        <f t="shared" si="0"/>
        <v>1</v>
      </c>
      <c r="I12" s="15">
        <f t="shared" si="0"/>
        <v>1</v>
      </c>
      <c r="J12" s="15">
        <f t="shared" si="0"/>
        <v>7</v>
      </c>
      <c r="K12" s="15">
        <f t="shared" si="0"/>
        <v>2</v>
      </c>
      <c r="L12" s="15">
        <f t="shared" si="0"/>
        <v>0</v>
      </c>
      <c r="M12" s="15">
        <f t="shared" si="0"/>
        <v>10</v>
      </c>
      <c r="N12" s="15">
        <f t="shared" si="0"/>
        <v>3</v>
      </c>
      <c r="O12" s="15">
        <f t="shared" si="0"/>
        <v>0</v>
      </c>
      <c r="P12" s="15">
        <f t="shared" si="0"/>
        <v>1</v>
      </c>
      <c r="Q12" s="15">
        <f t="shared" si="0"/>
        <v>0</v>
      </c>
      <c r="R12" s="15">
        <f t="shared" si="0"/>
        <v>13</v>
      </c>
      <c r="W12" s="19"/>
      <c r="X12" s="17" t="s">
        <v>63</v>
      </c>
      <c r="Y12" s="266">
        <f>SUM(Y8:Y11)</f>
        <v>4</v>
      </c>
      <c r="Z12" s="15">
        <f>SUM(Z8:Z11)</f>
        <v>2</v>
      </c>
      <c r="AA12" s="15">
        <f>SUM(AA8:AA11)</f>
        <v>0</v>
      </c>
      <c r="AB12" s="15">
        <f>SUM(AB8:AB11)</f>
        <v>2</v>
      </c>
    </row>
    <row r="13" spans="1:28" x14ac:dyDescent="0.35">
      <c r="A13" s="297" t="s">
        <v>347</v>
      </c>
      <c r="F13" s="18"/>
      <c r="G13" s="18"/>
      <c r="H13" s="16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8" x14ac:dyDescent="0.35">
      <c r="A14" s="271"/>
      <c r="B14" t="s">
        <v>70</v>
      </c>
    </row>
    <row r="15" spans="1:28" x14ac:dyDescent="0.35">
      <c r="A15" s="269"/>
      <c r="B15" t="s">
        <v>68</v>
      </c>
    </row>
    <row r="16" spans="1:28" x14ac:dyDescent="0.35">
      <c r="A16" s="270"/>
      <c r="B16" t="s">
        <v>69</v>
      </c>
    </row>
    <row r="17" spans="1:1" x14ac:dyDescent="0.35">
      <c r="A17" s="20" t="s">
        <v>29</v>
      </c>
    </row>
  </sheetData>
  <mergeCells count="7">
    <mergeCell ref="C12:E12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24"/>
  <sheetViews>
    <sheetView workbookViewId="0">
      <selection activeCell="B9" sqref="B9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537" t="s">
        <v>171</v>
      </c>
      <c r="B1" s="538"/>
      <c r="C1" s="538"/>
      <c r="D1" s="291"/>
      <c r="E1" s="539" t="s">
        <v>25</v>
      </c>
      <c r="F1" s="540"/>
      <c r="G1" s="541"/>
      <c r="H1" s="539" t="s">
        <v>24</v>
      </c>
      <c r="I1" s="541"/>
      <c r="J1" s="534" t="s">
        <v>7</v>
      </c>
      <c r="K1" s="535"/>
      <c r="L1" s="535"/>
      <c r="M1" s="536"/>
      <c r="N1" s="534" t="s">
        <v>8</v>
      </c>
      <c r="O1" s="536"/>
      <c r="P1" s="534" t="s">
        <v>26</v>
      </c>
      <c r="Q1" s="535"/>
      <c r="R1" s="536"/>
      <c r="S1" s="198" t="s">
        <v>9</v>
      </c>
      <c r="T1" s="198" t="s">
        <v>10</v>
      </c>
      <c r="U1" s="199" t="s">
        <v>11</v>
      </c>
      <c r="V1" s="198" t="s">
        <v>12</v>
      </c>
      <c r="W1" s="200" t="s">
        <v>27</v>
      </c>
      <c r="X1" s="201" t="s">
        <v>28</v>
      </c>
      <c r="Y1" s="202" t="s">
        <v>21</v>
      </c>
      <c r="Z1" s="203"/>
      <c r="AA1" s="203"/>
      <c r="AB1" s="203"/>
    </row>
    <row r="2" spans="1:28" ht="15" customHeight="1" thickBot="1" x14ac:dyDescent="0.4">
      <c r="A2" s="204" t="s">
        <v>20</v>
      </c>
      <c r="B2" s="205" t="s">
        <v>19</v>
      </c>
      <c r="C2" s="206" t="s">
        <v>18</v>
      </c>
      <c r="D2" s="207" t="s">
        <v>55</v>
      </c>
      <c r="E2" s="207" t="s">
        <v>17</v>
      </c>
      <c r="F2" s="207" t="s">
        <v>5</v>
      </c>
      <c r="G2" s="207" t="s">
        <v>6</v>
      </c>
      <c r="H2" s="208" t="s">
        <v>13</v>
      </c>
      <c r="I2" s="208" t="s">
        <v>4</v>
      </c>
      <c r="J2" s="208" t="s">
        <v>13</v>
      </c>
      <c r="K2" s="208" t="s">
        <v>14</v>
      </c>
      <c r="L2" s="208" t="s">
        <v>3</v>
      </c>
      <c r="M2" s="208" t="s">
        <v>15</v>
      </c>
      <c r="N2" s="208" t="s">
        <v>16</v>
      </c>
      <c r="O2" s="208" t="s">
        <v>17</v>
      </c>
      <c r="P2" s="208" t="s">
        <v>22</v>
      </c>
      <c r="Q2" s="208" t="s">
        <v>23</v>
      </c>
      <c r="R2" s="208" t="s">
        <v>13</v>
      </c>
      <c r="S2" s="209"/>
      <c r="T2" s="210"/>
      <c r="U2" s="211"/>
      <c r="V2" s="209"/>
      <c r="W2" s="212"/>
      <c r="X2" s="213"/>
      <c r="Y2" s="198" t="s">
        <v>1</v>
      </c>
      <c r="Z2" s="198" t="s">
        <v>2</v>
      </c>
      <c r="AA2" s="198" t="s">
        <v>3</v>
      </c>
      <c r="AB2" s="198" t="s">
        <v>4</v>
      </c>
    </row>
    <row r="3" spans="1:28" ht="15" customHeight="1" thickBot="1" x14ac:dyDescent="0.4">
      <c r="A3" s="334">
        <v>42042</v>
      </c>
      <c r="B3" s="316" t="s">
        <v>105</v>
      </c>
      <c r="C3" s="316" t="s">
        <v>39</v>
      </c>
      <c r="D3" s="325" t="s">
        <v>130</v>
      </c>
      <c r="E3" s="325" t="s">
        <v>4</v>
      </c>
      <c r="F3" s="325">
        <v>8</v>
      </c>
      <c r="G3" s="325">
        <v>15</v>
      </c>
      <c r="H3" s="325" t="s">
        <v>106</v>
      </c>
      <c r="I3" s="325" t="s">
        <v>106</v>
      </c>
      <c r="J3" s="325">
        <v>1</v>
      </c>
      <c r="K3" s="325">
        <v>0</v>
      </c>
      <c r="L3" s="325">
        <v>0</v>
      </c>
      <c r="M3" s="325">
        <v>1</v>
      </c>
      <c r="N3" s="325">
        <v>1</v>
      </c>
      <c r="O3" s="325">
        <v>0</v>
      </c>
      <c r="P3" s="325" t="s">
        <v>106</v>
      </c>
      <c r="Q3" s="325" t="s">
        <v>106</v>
      </c>
      <c r="R3" s="325">
        <v>0</v>
      </c>
      <c r="S3" s="326">
        <v>78191</v>
      </c>
      <c r="T3" s="359" t="s">
        <v>242</v>
      </c>
      <c r="U3" s="327" t="s">
        <v>79</v>
      </c>
      <c r="V3" s="326" t="s">
        <v>116</v>
      </c>
      <c r="W3" s="327" t="s">
        <v>80</v>
      </c>
      <c r="X3" s="329" t="s">
        <v>81</v>
      </c>
      <c r="Y3" s="330">
        <v>1</v>
      </c>
      <c r="Z3" s="330">
        <v>0</v>
      </c>
      <c r="AA3" s="330">
        <v>0</v>
      </c>
      <c r="AB3" s="331">
        <v>1</v>
      </c>
    </row>
    <row r="4" spans="1:28" ht="15" customHeight="1" thickBot="1" x14ac:dyDescent="0.4">
      <c r="A4" s="349">
        <v>42050</v>
      </c>
      <c r="B4" s="351" t="s">
        <v>105</v>
      </c>
      <c r="C4" s="351" t="s">
        <v>34</v>
      </c>
      <c r="D4" s="352" t="s">
        <v>169</v>
      </c>
      <c r="E4" s="352" t="s">
        <v>4</v>
      </c>
      <c r="F4" s="352">
        <v>23</v>
      </c>
      <c r="G4" s="352">
        <v>26</v>
      </c>
      <c r="H4" s="352" t="s">
        <v>106</v>
      </c>
      <c r="I4" s="352" t="s">
        <v>106</v>
      </c>
      <c r="J4" s="352">
        <v>2</v>
      </c>
      <c r="K4" s="352">
        <v>2</v>
      </c>
      <c r="L4" s="352">
        <v>0</v>
      </c>
      <c r="M4" s="352">
        <v>3</v>
      </c>
      <c r="N4" s="352">
        <v>1</v>
      </c>
      <c r="O4" s="352">
        <v>0</v>
      </c>
      <c r="P4" s="352" t="s">
        <v>106</v>
      </c>
      <c r="Q4" s="352" t="s">
        <v>106</v>
      </c>
      <c r="R4" s="352">
        <v>2</v>
      </c>
      <c r="S4" s="377">
        <v>62188</v>
      </c>
      <c r="T4" s="383" t="s">
        <v>256</v>
      </c>
      <c r="U4" s="379" t="s">
        <v>80</v>
      </c>
      <c r="V4" s="377" t="s">
        <v>109</v>
      </c>
      <c r="W4" s="354" t="s">
        <v>124</v>
      </c>
      <c r="X4" s="380" t="s">
        <v>153</v>
      </c>
      <c r="Y4" s="381">
        <v>1</v>
      </c>
      <c r="Z4" s="381">
        <v>0</v>
      </c>
      <c r="AA4" s="381">
        <v>0</v>
      </c>
      <c r="AB4" s="382">
        <v>1</v>
      </c>
    </row>
    <row r="5" spans="1:28" ht="15" customHeight="1" thickBot="1" x14ac:dyDescent="0.4">
      <c r="A5" s="349">
        <v>42063</v>
      </c>
      <c r="B5" s="351" t="s">
        <v>105</v>
      </c>
      <c r="C5" s="351" t="s">
        <v>37</v>
      </c>
      <c r="D5" s="352" t="s">
        <v>169</v>
      </c>
      <c r="E5" s="352" t="s">
        <v>4</v>
      </c>
      <c r="F5" s="352">
        <v>19</v>
      </c>
      <c r="G5" s="352">
        <v>22</v>
      </c>
      <c r="H5" s="352" t="s">
        <v>106</v>
      </c>
      <c r="I5" s="352" t="s">
        <v>106</v>
      </c>
      <c r="J5" s="352">
        <v>1</v>
      </c>
      <c r="K5" s="352">
        <v>1</v>
      </c>
      <c r="L5" s="352">
        <v>0</v>
      </c>
      <c r="M5" s="352">
        <v>4</v>
      </c>
      <c r="N5" s="352">
        <v>2</v>
      </c>
      <c r="O5" s="352">
        <v>0</v>
      </c>
      <c r="P5" s="352" t="s">
        <v>106</v>
      </c>
      <c r="Q5" s="352" t="s">
        <v>106</v>
      </c>
      <c r="R5" s="352">
        <v>3</v>
      </c>
      <c r="S5" s="377">
        <v>62188</v>
      </c>
      <c r="T5" s="378" t="s">
        <v>263</v>
      </c>
      <c r="U5" s="379" t="s">
        <v>124</v>
      </c>
      <c r="V5" s="377" t="s">
        <v>165</v>
      </c>
      <c r="W5" s="379" t="s">
        <v>110</v>
      </c>
      <c r="X5" s="380" t="s">
        <v>128</v>
      </c>
      <c r="Y5" s="381">
        <v>1</v>
      </c>
      <c r="Z5" s="381">
        <v>0</v>
      </c>
      <c r="AA5" s="381">
        <v>0</v>
      </c>
      <c r="AB5" s="382">
        <v>1</v>
      </c>
    </row>
    <row r="6" spans="1:28" ht="15" customHeight="1" thickBot="1" x14ac:dyDescent="0.4">
      <c r="A6" s="334">
        <v>42077</v>
      </c>
      <c r="B6" s="316" t="s">
        <v>105</v>
      </c>
      <c r="C6" s="316" t="s">
        <v>31</v>
      </c>
      <c r="D6" s="325" t="s">
        <v>58</v>
      </c>
      <c r="E6" s="325" t="s">
        <v>4</v>
      </c>
      <c r="F6" s="325">
        <v>13</v>
      </c>
      <c r="G6" s="325">
        <v>25</v>
      </c>
      <c r="H6" s="325" t="s">
        <v>106</v>
      </c>
      <c r="I6" s="325" t="s">
        <v>106</v>
      </c>
      <c r="J6" s="325">
        <v>1</v>
      </c>
      <c r="K6" s="325">
        <v>1</v>
      </c>
      <c r="L6" s="325">
        <v>0</v>
      </c>
      <c r="M6" s="325">
        <v>2</v>
      </c>
      <c r="N6" s="325">
        <v>0</v>
      </c>
      <c r="O6" s="325">
        <v>0</v>
      </c>
      <c r="P6" s="325" t="s">
        <v>106</v>
      </c>
      <c r="Q6" s="325" t="s">
        <v>106</v>
      </c>
      <c r="R6" s="325">
        <v>3</v>
      </c>
      <c r="S6" s="326">
        <v>82284</v>
      </c>
      <c r="T6" s="376" t="s">
        <v>126</v>
      </c>
      <c r="U6" s="327" t="s">
        <v>110</v>
      </c>
      <c r="V6" s="326" t="s">
        <v>82</v>
      </c>
      <c r="W6" s="328" t="s">
        <v>124</v>
      </c>
      <c r="X6" s="329" t="s">
        <v>125</v>
      </c>
      <c r="Y6" s="330">
        <v>1</v>
      </c>
      <c r="Z6" s="330">
        <v>0</v>
      </c>
      <c r="AA6" s="330">
        <v>0</v>
      </c>
      <c r="AB6" s="331">
        <v>1</v>
      </c>
    </row>
    <row r="7" spans="1:28" ht="15" customHeight="1" thickBot="1" x14ac:dyDescent="0.4">
      <c r="A7" s="349">
        <v>42084</v>
      </c>
      <c r="B7" s="351" t="s">
        <v>105</v>
      </c>
      <c r="C7" s="351" t="s">
        <v>48</v>
      </c>
      <c r="D7" s="352" t="s">
        <v>169</v>
      </c>
      <c r="E7" s="352" t="s">
        <v>4</v>
      </c>
      <c r="F7" s="352">
        <v>10</v>
      </c>
      <c r="G7" s="352">
        <v>40</v>
      </c>
      <c r="H7" s="352" t="s">
        <v>106</v>
      </c>
      <c r="I7" s="352" t="s">
        <v>106</v>
      </c>
      <c r="J7" s="352">
        <v>1</v>
      </c>
      <c r="K7" s="352">
        <v>1</v>
      </c>
      <c r="L7" s="352">
        <v>0</v>
      </c>
      <c r="M7" s="352">
        <v>1</v>
      </c>
      <c r="N7" s="352">
        <v>1</v>
      </c>
      <c r="O7" s="352">
        <v>0</v>
      </c>
      <c r="P7" s="352" t="s">
        <v>106</v>
      </c>
      <c r="Q7" s="352" t="s">
        <v>106</v>
      </c>
      <c r="R7" s="352">
        <v>4</v>
      </c>
      <c r="S7" s="377">
        <v>67144</v>
      </c>
      <c r="T7" s="383" t="s">
        <v>172</v>
      </c>
      <c r="U7" s="379" t="s">
        <v>108</v>
      </c>
      <c r="V7" s="377" t="s">
        <v>165</v>
      </c>
      <c r="W7" s="354" t="s">
        <v>117</v>
      </c>
      <c r="X7" s="380" t="s">
        <v>96</v>
      </c>
      <c r="Y7" s="381">
        <v>1</v>
      </c>
      <c r="Z7" s="381">
        <v>0</v>
      </c>
      <c r="AA7" s="381">
        <v>0</v>
      </c>
      <c r="AB7" s="382">
        <v>1</v>
      </c>
    </row>
    <row r="8" spans="1:28" ht="15" customHeight="1" thickBot="1" x14ac:dyDescent="0.4">
      <c r="A8" s="334">
        <v>42231</v>
      </c>
      <c r="B8" s="316" t="s">
        <v>100</v>
      </c>
      <c r="C8" s="316" t="s">
        <v>48</v>
      </c>
      <c r="D8" s="325" t="s">
        <v>119</v>
      </c>
      <c r="E8" s="325" t="s">
        <v>4</v>
      </c>
      <c r="F8" s="325">
        <v>22</v>
      </c>
      <c r="G8" s="325">
        <v>28</v>
      </c>
      <c r="H8" s="325" t="s">
        <v>106</v>
      </c>
      <c r="I8" s="325" t="s">
        <v>106</v>
      </c>
      <c r="J8" s="325">
        <v>3</v>
      </c>
      <c r="K8" s="325">
        <v>2</v>
      </c>
      <c r="L8" s="325">
        <v>0</v>
      </c>
      <c r="M8" s="325">
        <v>1</v>
      </c>
      <c r="N8" s="325">
        <v>0</v>
      </c>
      <c r="O8" s="325">
        <v>0</v>
      </c>
      <c r="P8" s="325" t="s">
        <v>106</v>
      </c>
      <c r="Q8" s="325" t="s">
        <v>106</v>
      </c>
      <c r="R8" s="325">
        <v>4</v>
      </c>
      <c r="S8" s="326">
        <v>31780</v>
      </c>
      <c r="T8" s="359" t="s">
        <v>187</v>
      </c>
      <c r="U8" s="327" t="s">
        <v>117</v>
      </c>
      <c r="V8" s="326" t="s">
        <v>165</v>
      </c>
      <c r="W8" s="328" t="s">
        <v>108</v>
      </c>
      <c r="X8" s="329" t="s">
        <v>125</v>
      </c>
      <c r="Y8" s="330">
        <v>1</v>
      </c>
      <c r="Z8" s="330">
        <v>0</v>
      </c>
      <c r="AA8" s="330">
        <v>0</v>
      </c>
      <c r="AB8" s="331">
        <v>1</v>
      </c>
    </row>
    <row r="9" spans="1:28" ht="15" customHeight="1" thickBot="1" x14ac:dyDescent="0.4">
      <c r="A9" s="334">
        <v>42238</v>
      </c>
      <c r="B9" s="316" t="s">
        <v>100</v>
      </c>
      <c r="C9" s="316" t="s">
        <v>37</v>
      </c>
      <c r="D9" s="325" t="s">
        <v>214</v>
      </c>
      <c r="E9" s="325" t="s">
        <v>2</v>
      </c>
      <c r="F9" s="325">
        <v>16</v>
      </c>
      <c r="G9" s="325">
        <v>12</v>
      </c>
      <c r="H9" s="325" t="s">
        <v>106</v>
      </c>
      <c r="I9" s="325" t="s">
        <v>106</v>
      </c>
      <c r="J9" s="325">
        <v>1</v>
      </c>
      <c r="K9" s="325">
        <v>1</v>
      </c>
      <c r="L9" s="325">
        <v>0</v>
      </c>
      <c r="M9" s="325">
        <v>3</v>
      </c>
      <c r="N9" s="325">
        <v>0</v>
      </c>
      <c r="O9" s="325">
        <v>0</v>
      </c>
      <c r="P9" s="325" t="s">
        <v>106</v>
      </c>
      <c r="Q9" s="325" t="s">
        <v>106</v>
      </c>
      <c r="R9" s="325">
        <v>0</v>
      </c>
      <c r="S9" s="326">
        <v>10800</v>
      </c>
      <c r="T9" s="359" t="s">
        <v>215</v>
      </c>
      <c r="U9" s="327" t="s">
        <v>145</v>
      </c>
      <c r="V9" s="326" t="s">
        <v>165</v>
      </c>
      <c r="W9" s="328" t="s">
        <v>79</v>
      </c>
      <c r="X9" s="329" t="s">
        <v>146</v>
      </c>
      <c r="Y9" s="330">
        <v>1</v>
      </c>
      <c r="Z9" s="330">
        <v>1</v>
      </c>
      <c r="AA9" s="330">
        <v>0</v>
      </c>
      <c r="AB9" s="331">
        <v>0</v>
      </c>
    </row>
    <row r="10" spans="1:28" ht="15" customHeight="1" thickBot="1" x14ac:dyDescent="0.4">
      <c r="A10" s="349">
        <v>42245</v>
      </c>
      <c r="B10" s="351" t="s">
        <v>100</v>
      </c>
      <c r="C10" s="351" t="s">
        <v>37</v>
      </c>
      <c r="D10" s="352" t="s">
        <v>169</v>
      </c>
      <c r="E10" s="352" t="s">
        <v>2</v>
      </c>
      <c r="F10" s="352">
        <v>48</v>
      </c>
      <c r="G10" s="352">
        <v>7</v>
      </c>
      <c r="H10" s="352" t="s">
        <v>106</v>
      </c>
      <c r="I10" s="352" t="s">
        <v>106</v>
      </c>
      <c r="J10" s="352">
        <v>6</v>
      </c>
      <c r="K10" s="352">
        <v>3</v>
      </c>
      <c r="L10" s="352">
        <v>0</v>
      </c>
      <c r="M10" s="352">
        <v>4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1</v>
      </c>
      <c r="S10" s="377">
        <v>43831</v>
      </c>
      <c r="T10" s="378" t="s">
        <v>362</v>
      </c>
      <c r="U10" s="379" t="s">
        <v>110</v>
      </c>
      <c r="V10" s="377" t="s">
        <v>87</v>
      </c>
      <c r="W10" s="354" t="s">
        <v>145</v>
      </c>
      <c r="X10" s="380" t="s">
        <v>111</v>
      </c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34">
        <v>42252</v>
      </c>
      <c r="B11" s="316" t="s">
        <v>100</v>
      </c>
      <c r="C11" s="316" t="s">
        <v>39</v>
      </c>
      <c r="D11" s="325" t="s">
        <v>130</v>
      </c>
      <c r="E11" s="325" t="s">
        <v>4</v>
      </c>
      <c r="F11" s="325">
        <v>16</v>
      </c>
      <c r="G11" s="325">
        <v>19</v>
      </c>
      <c r="H11" s="325" t="s">
        <v>106</v>
      </c>
      <c r="I11" s="325" t="s">
        <v>106</v>
      </c>
      <c r="J11" s="325">
        <v>1</v>
      </c>
      <c r="K11" s="325">
        <v>1</v>
      </c>
      <c r="L11" s="325">
        <v>0</v>
      </c>
      <c r="M11" s="325">
        <v>3</v>
      </c>
      <c r="N11" s="325">
        <v>1</v>
      </c>
      <c r="O11" s="325">
        <v>0</v>
      </c>
      <c r="P11" s="325" t="s">
        <v>106</v>
      </c>
      <c r="Q11" s="325" t="s">
        <v>106</v>
      </c>
      <c r="R11" s="325">
        <v>1</v>
      </c>
      <c r="S11" s="326">
        <v>47200</v>
      </c>
      <c r="T11" s="376" t="s">
        <v>378</v>
      </c>
      <c r="U11" s="327" t="s">
        <v>95</v>
      </c>
      <c r="V11" s="326" t="s">
        <v>165</v>
      </c>
      <c r="W11" s="328" t="s">
        <v>145</v>
      </c>
      <c r="X11" s="329" t="s">
        <v>146</v>
      </c>
      <c r="Y11" s="330">
        <v>1</v>
      </c>
      <c r="Z11" s="330">
        <v>0</v>
      </c>
      <c r="AA11" s="330">
        <v>0</v>
      </c>
      <c r="AB11" s="331">
        <v>1</v>
      </c>
    </row>
    <row r="12" spans="1:28" ht="15" customHeight="1" thickBot="1" x14ac:dyDescent="0.4">
      <c r="A12" s="335">
        <v>42270</v>
      </c>
      <c r="B12" s="336" t="s">
        <v>52</v>
      </c>
      <c r="C12" s="337" t="s">
        <v>43</v>
      </c>
      <c r="D12" s="337" t="s">
        <v>53</v>
      </c>
      <c r="E12" s="338" t="s">
        <v>2</v>
      </c>
      <c r="F12" s="338">
        <v>45</v>
      </c>
      <c r="G12" s="339">
        <v>10</v>
      </c>
      <c r="H12" s="339">
        <v>1</v>
      </c>
      <c r="I12" s="338">
        <v>0</v>
      </c>
      <c r="J12" s="338">
        <v>5</v>
      </c>
      <c r="K12" s="338">
        <v>4</v>
      </c>
      <c r="L12" s="338">
        <v>0</v>
      </c>
      <c r="M12" s="338">
        <v>4</v>
      </c>
      <c r="N12" s="338">
        <v>0</v>
      </c>
      <c r="O12" s="338">
        <v>0</v>
      </c>
      <c r="P12" s="338">
        <v>0</v>
      </c>
      <c r="Q12" s="338">
        <v>0</v>
      </c>
      <c r="R12" s="338">
        <v>1</v>
      </c>
      <c r="S12" s="340">
        <v>14354</v>
      </c>
      <c r="T12" s="416" t="s">
        <v>408</v>
      </c>
      <c r="U12" s="341" t="s">
        <v>115</v>
      </c>
      <c r="V12" s="340" t="s">
        <v>87</v>
      </c>
      <c r="W12" s="340" t="s">
        <v>124</v>
      </c>
      <c r="X12" s="342" t="s">
        <v>125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42274</v>
      </c>
      <c r="B13" s="336" t="s">
        <v>52</v>
      </c>
      <c r="C13" s="337" t="s">
        <v>74</v>
      </c>
      <c r="D13" s="337" t="s">
        <v>59</v>
      </c>
      <c r="E13" s="338" t="s">
        <v>2</v>
      </c>
      <c r="F13" s="338">
        <v>39</v>
      </c>
      <c r="G13" s="339">
        <v>16</v>
      </c>
      <c r="H13" s="339">
        <v>1</v>
      </c>
      <c r="I13" s="338">
        <v>0</v>
      </c>
      <c r="J13" s="338">
        <v>5</v>
      </c>
      <c r="K13" s="338">
        <v>4</v>
      </c>
      <c r="L13" s="338">
        <v>0</v>
      </c>
      <c r="M13" s="338">
        <v>2</v>
      </c>
      <c r="N13" s="338">
        <v>0</v>
      </c>
      <c r="O13" s="338">
        <v>0</v>
      </c>
      <c r="P13" s="338">
        <v>0</v>
      </c>
      <c r="Q13" s="338">
        <v>0</v>
      </c>
      <c r="R13" s="338">
        <v>1</v>
      </c>
      <c r="S13" s="340">
        <v>33521</v>
      </c>
      <c r="T13" s="344" t="s">
        <v>178</v>
      </c>
      <c r="U13" s="341" t="s">
        <v>419</v>
      </c>
      <c r="V13" s="340" t="s">
        <v>82</v>
      </c>
      <c r="W13" s="340" t="s">
        <v>115</v>
      </c>
      <c r="X13" s="342" t="s">
        <v>81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42280</v>
      </c>
      <c r="B14" s="336" t="s">
        <v>52</v>
      </c>
      <c r="C14" s="337" t="s">
        <v>40</v>
      </c>
      <c r="D14" s="337" t="s">
        <v>75</v>
      </c>
      <c r="E14" s="338" t="s">
        <v>4</v>
      </c>
      <c r="F14" s="338">
        <v>16</v>
      </c>
      <c r="G14" s="339">
        <v>34</v>
      </c>
      <c r="H14" s="415">
        <v>0</v>
      </c>
      <c r="I14" s="339">
        <v>0</v>
      </c>
      <c r="J14" s="338">
        <v>1</v>
      </c>
      <c r="K14" s="338">
        <v>1</v>
      </c>
      <c r="L14" s="338">
        <v>0</v>
      </c>
      <c r="M14" s="338">
        <v>3</v>
      </c>
      <c r="N14" s="338">
        <v>1</v>
      </c>
      <c r="O14" s="338">
        <v>0</v>
      </c>
      <c r="P14" s="338">
        <v>0</v>
      </c>
      <c r="Q14" s="338">
        <v>0</v>
      </c>
      <c r="R14" s="338">
        <v>3</v>
      </c>
      <c r="S14" s="340">
        <v>50900</v>
      </c>
      <c r="T14" s="344" t="s">
        <v>429</v>
      </c>
      <c r="U14" s="341" t="s">
        <v>79</v>
      </c>
      <c r="V14" s="340" t="s">
        <v>116</v>
      </c>
      <c r="W14" s="340" t="s">
        <v>88</v>
      </c>
      <c r="X14" s="340" t="s">
        <v>128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A15" s="335">
        <v>42287</v>
      </c>
      <c r="B15" s="336" t="s">
        <v>52</v>
      </c>
      <c r="C15" s="337" t="s">
        <v>41</v>
      </c>
      <c r="D15" s="337" t="s">
        <v>75</v>
      </c>
      <c r="E15" s="338" t="s">
        <v>2</v>
      </c>
      <c r="F15" s="338">
        <v>36</v>
      </c>
      <c r="G15" s="339">
        <v>33</v>
      </c>
      <c r="H15" s="339">
        <v>0</v>
      </c>
      <c r="I15" s="338">
        <v>0</v>
      </c>
      <c r="J15" s="338">
        <v>3</v>
      </c>
      <c r="K15" s="338">
        <v>3</v>
      </c>
      <c r="L15" s="338">
        <v>0</v>
      </c>
      <c r="M15" s="338">
        <v>5</v>
      </c>
      <c r="N15" s="338">
        <v>1</v>
      </c>
      <c r="O15" s="338">
        <v>0</v>
      </c>
      <c r="P15" s="338">
        <v>1</v>
      </c>
      <c r="Q15" s="338">
        <v>1</v>
      </c>
      <c r="R15" s="338">
        <v>4</v>
      </c>
      <c r="S15" s="340">
        <v>50985</v>
      </c>
      <c r="T15" s="344" t="s">
        <v>442</v>
      </c>
      <c r="U15" s="341" t="s">
        <v>86</v>
      </c>
      <c r="V15" s="340" t="s">
        <v>82</v>
      </c>
      <c r="W15" s="340" t="s">
        <v>145</v>
      </c>
      <c r="X15" s="342" t="s">
        <v>125</v>
      </c>
      <c r="Y15" s="340">
        <v>1</v>
      </c>
      <c r="Z15" s="340">
        <v>1</v>
      </c>
      <c r="AA15" s="340">
        <v>0</v>
      </c>
      <c r="AB15" s="343">
        <v>0</v>
      </c>
    </row>
    <row r="16" spans="1:28" ht="15" customHeight="1" thickBot="1" x14ac:dyDescent="0.4">
      <c r="A16" s="335">
        <v>42295</v>
      </c>
      <c r="B16" s="336" t="s">
        <v>443</v>
      </c>
      <c r="C16" s="337" t="s">
        <v>30</v>
      </c>
      <c r="D16" s="337" t="s">
        <v>58</v>
      </c>
      <c r="E16" s="338" t="s">
        <v>4</v>
      </c>
      <c r="F16" s="338">
        <v>34</v>
      </c>
      <c r="G16" s="339">
        <v>35</v>
      </c>
      <c r="H16" s="339" t="s">
        <v>106</v>
      </c>
      <c r="I16" s="338" t="s">
        <v>106</v>
      </c>
      <c r="J16" s="338">
        <v>3</v>
      </c>
      <c r="K16" s="338">
        <v>2</v>
      </c>
      <c r="L16" s="338">
        <v>0</v>
      </c>
      <c r="M16" s="338">
        <v>5</v>
      </c>
      <c r="N16" s="338">
        <v>1</v>
      </c>
      <c r="O16" s="338">
        <v>0</v>
      </c>
      <c r="P16" s="338" t="s">
        <v>106</v>
      </c>
      <c r="Q16" s="338" t="s">
        <v>106</v>
      </c>
      <c r="R16" s="338">
        <v>5</v>
      </c>
      <c r="S16" s="340">
        <v>77110</v>
      </c>
      <c r="T16" s="416" t="s">
        <v>263</v>
      </c>
      <c r="U16" s="341" t="s">
        <v>121</v>
      </c>
      <c r="V16" s="340" t="s">
        <v>82</v>
      </c>
      <c r="W16" s="340" t="s">
        <v>80</v>
      </c>
      <c r="X16" s="342" t="s">
        <v>117</v>
      </c>
      <c r="Y16" s="340">
        <v>1</v>
      </c>
      <c r="Z16" s="340">
        <v>0</v>
      </c>
      <c r="AA16" s="340">
        <v>0</v>
      </c>
      <c r="AB16" s="343">
        <v>1</v>
      </c>
    </row>
    <row r="17" spans="1:28" ht="15" customHeight="1" thickBot="1" x14ac:dyDescent="0.4">
      <c r="C17" s="432" t="s">
        <v>63</v>
      </c>
      <c r="D17" s="433"/>
      <c r="E17" s="434"/>
      <c r="F17" s="15">
        <f t="shared" ref="F17:R17" si="0">SUM(F12:F15)</f>
        <v>136</v>
      </c>
      <c r="G17" s="15">
        <f t="shared" si="0"/>
        <v>93</v>
      </c>
      <c r="H17" s="15">
        <f t="shared" si="0"/>
        <v>2</v>
      </c>
      <c r="I17" s="15">
        <f t="shared" si="0"/>
        <v>0</v>
      </c>
      <c r="J17" s="15">
        <f t="shared" si="0"/>
        <v>14</v>
      </c>
      <c r="K17" s="15">
        <f t="shared" si="0"/>
        <v>12</v>
      </c>
      <c r="L17" s="15">
        <f t="shared" si="0"/>
        <v>0</v>
      </c>
      <c r="M17" s="15">
        <f t="shared" si="0"/>
        <v>14</v>
      </c>
      <c r="N17" s="15">
        <f t="shared" si="0"/>
        <v>2</v>
      </c>
      <c r="O17" s="15">
        <f t="shared" si="0"/>
        <v>0</v>
      </c>
      <c r="P17" s="15">
        <f t="shared" si="0"/>
        <v>1</v>
      </c>
      <c r="Q17" s="15">
        <f t="shared" si="0"/>
        <v>1</v>
      </c>
      <c r="R17" s="15">
        <f t="shared" si="0"/>
        <v>9</v>
      </c>
      <c r="W17" s="19"/>
      <c r="X17" s="17" t="s">
        <v>63</v>
      </c>
      <c r="Y17" s="266">
        <f>SUM(Y12:Y15)</f>
        <v>4</v>
      </c>
      <c r="Z17" s="15">
        <f>SUM(Z12:Z15)</f>
        <v>3</v>
      </c>
      <c r="AA17" s="15">
        <f>SUM(AA12:AA15)</f>
        <v>0</v>
      </c>
      <c r="AB17" s="15">
        <f>SUM(AB12:AB15)</f>
        <v>1</v>
      </c>
    </row>
    <row r="18" spans="1:28" ht="15" customHeight="1" thickBot="1" x14ac:dyDescent="0.4">
      <c r="A18" s="20"/>
      <c r="C18" s="432" t="s">
        <v>64</v>
      </c>
      <c r="D18" s="433"/>
      <c r="E18" s="434"/>
      <c r="F18" s="15">
        <f t="shared" ref="F18:R18" si="1">SUM(F16:F16)</f>
        <v>34</v>
      </c>
      <c r="G18" s="15">
        <f t="shared" si="1"/>
        <v>35</v>
      </c>
      <c r="H18" s="15">
        <f t="shared" si="1"/>
        <v>0</v>
      </c>
      <c r="I18" s="15">
        <f t="shared" si="1"/>
        <v>0</v>
      </c>
      <c r="J18" s="15">
        <f t="shared" si="1"/>
        <v>3</v>
      </c>
      <c r="K18" s="15">
        <f t="shared" si="1"/>
        <v>2</v>
      </c>
      <c r="L18" s="15">
        <f t="shared" si="1"/>
        <v>0</v>
      </c>
      <c r="M18" s="15">
        <f t="shared" si="1"/>
        <v>5</v>
      </c>
      <c r="N18" s="15">
        <f t="shared" si="1"/>
        <v>1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5">
        <f t="shared" si="1"/>
        <v>5</v>
      </c>
      <c r="W18" s="19"/>
      <c r="X18" s="17" t="s">
        <v>64</v>
      </c>
      <c r="Y18" s="266">
        <f>SUM(Y16:Y16)</f>
        <v>1</v>
      </c>
      <c r="Z18" s="15">
        <f>SUM(Z16:Z16)</f>
        <v>0</v>
      </c>
      <c r="AA18" s="15">
        <f>SUM(AA16:AA16)</f>
        <v>0</v>
      </c>
      <c r="AB18" s="15">
        <f>SUM(AB16:AB16)</f>
        <v>1</v>
      </c>
    </row>
    <row r="19" spans="1:28" ht="15" customHeight="1" thickBot="1" x14ac:dyDescent="0.4">
      <c r="A19" s="20"/>
      <c r="C19" s="432" t="s">
        <v>65</v>
      </c>
      <c r="D19" s="433"/>
      <c r="E19" s="434"/>
      <c r="F19" s="15">
        <f>SUM(F17+F18)</f>
        <v>170</v>
      </c>
      <c r="G19" s="15">
        <f t="shared" ref="G19:R19" si="2">SUM(G17+G18)</f>
        <v>128</v>
      </c>
      <c r="H19" s="15">
        <f t="shared" si="2"/>
        <v>2</v>
      </c>
      <c r="I19" s="15">
        <f t="shared" si="2"/>
        <v>0</v>
      </c>
      <c r="J19" s="15">
        <f t="shared" si="2"/>
        <v>17</v>
      </c>
      <c r="K19" s="15">
        <f t="shared" si="2"/>
        <v>14</v>
      </c>
      <c r="L19" s="15">
        <f t="shared" si="2"/>
        <v>0</v>
      </c>
      <c r="M19" s="15">
        <f t="shared" si="2"/>
        <v>19</v>
      </c>
      <c r="N19" s="15">
        <f t="shared" si="2"/>
        <v>3</v>
      </c>
      <c r="O19" s="15">
        <f t="shared" si="2"/>
        <v>0</v>
      </c>
      <c r="P19" s="15">
        <f t="shared" si="2"/>
        <v>1</v>
      </c>
      <c r="Q19" s="15">
        <f t="shared" si="2"/>
        <v>1</v>
      </c>
      <c r="R19" s="15">
        <f t="shared" si="2"/>
        <v>14</v>
      </c>
      <c r="W19" s="19"/>
      <c r="X19" s="17" t="s">
        <v>65</v>
      </c>
      <c r="Y19" s="266">
        <f>SUM(Y17+Y18)</f>
        <v>5</v>
      </c>
      <c r="Z19" s="15">
        <f>SUM(Z17+Z18)</f>
        <v>3</v>
      </c>
      <c r="AA19" s="15">
        <f>SUM(AA17+AA18)</f>
        <v>0</v>
      </c>
      <c r="AB19" s="15">
        <f>SUM(AB17+AB18)</f>
        <v>2</v>
      </c>
    </row>
    <row r="20" spans="1:28" x14ac:dyDescent="0.35">
      <c r="A20" s="297" t="s">
        <v>361</v>
      </c>
      <c r="F20" s="18"/>
      <c r="G20" s="18"/>
      <c r="H20" s="16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28" x14ac:dyDescent="0.35">
      <c r="A21" s="271"/>
      <c r="B21" t="s">
        <v>70</v>
      </c>
    </row>
    <row r="22" spans="1:28" x14ac:dyDescent="0.35">
      <c r="A22" s="269"/>
      <c r="B22" t="s">
        <v>68</v>
      </c>
    </row>
    <row r="23" spans="1:28" x14ac:dyDescent="0.35">
      <c r="A23" s="270"/>
      <c r="B23" t="s">
        <v>69</v>
      </c>
    </row>
    <row r="24" spans="1:28" x14ac:dyDescent="0.35">
      <c r="A24" s="20" t="s">
        <v>29</v>
      </c>
    </row>
  </sheetData>
  <mergeCells count="9">
    <mergeCell ref="C19:E19"/>
    <mergeCell ref="C17:E17"/>
    <mergeCell ref="C18:E18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21"/>
  <sheetViews>
    <sheetView zoomScaleNormal="100" workbookViewId="0">
      <selection activeCell="A17" sqref="A1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545" t="s">
        <v>392</v>
      </c>
      <c r="B1" s="546"/>
      <c r="C1" s="546"/>
      <c r="D1" s="292"/>
      <c r="E1" s="547" t="s">
        <v>25</v>
      </c>
      <c r="F1" s="548"/>
      <c r="G1" s="549"/>
      <c r="H1" s="547" t="s">
        <v>24</v>
      </c>
      <c r="I1" s="549"/>
      <c r="J1" s="542" t="s">
        <v>7</v>
      </c>
      <c r="K1" s="543"/>
      <c r="L1" s="543"/>
      <c r="M1" s="544"/>
      <c r="N1" s="542" t="s">
        <v>8</v>
      </c>
      <c r="O1" s="544"/>
      <c r="P1" s="542" t="s">
        <v>26</v>
      </c>
      <c r="Q1" s="543"/>
      <c r="R1" s="544"/>
      <c r="S1" s="125" t="s">
        <v>9</v>
      </c>
      <c r="T1" s="125" t="s">
        <v>10</v>
      </c>
      <c r="U1" s="126" t="s">
        <v>11</v>
      </c>
      <c r="V1" s="125" t="s">
        <v>12</v>
      </c>
      <c r="W1" s="127" t="s">
        <v>27</v>
      </c>
      <c r="X1" s="303" t="s">
        <v>28</v>
      </c>
      <c r="Y1" s="128" t="s">
        <v>21</v>
      </c>
      <c r="Z1" s="129"/>
      <c r="AA1" s="129"/>
      <c r="AB1" s="129"/>
    </row>
    <row r="2" spans="1:28" ht="15" customHeight="1" thickBot="1" x14ac:dyDescent="0.4">
      <c r="A2" s="130" t="s">
        <v>20</v>
      </c>
      <c r="B2" s="131" t="s">
        <v>19</v>
      </c>
      <c r="C2" s="132" t="s">
        <v>18</v>
      </c>
      <c r="D2" s="133" t="s">
        <v>55</v>
      </c>
      <c r="E2" s="133" t="s">
        <v>17</v>
      </c>
      <c r="F2" s="133" t="s">
        <v>5</v>
      </c>
      <c r="G2" s="133" t="s">
        <v>6</v>
      </c>
      <c r="H2" s="134" t="s">
        <v>13</v>
      </c>
      <c r="I2" s="134" t="s">
        <v>4</v>
      </c>
      <c r="J2" s="134" t="s">
        <v>13</v>
      </c>
      <c r="K2" s="134" t="s">
        <v>14</v>
      </c>
      <c r="L2" s="134" t="s">
        <v>3</v>
      </c>
      <c r="M2" s="134" t="s">
        <v>15</v>
      </c>
      <c r="N2" s="134" t="s">
        <v>16</v>
      </c>
      <c r="O2" s="134" t="s">
        <v>17</v>
      </c>
      <c r="P2" s="134" t="s">
        <v>22</v>
      </c>
      <c r="Q2" s="134" t="s">
        <v>23</v>
      </c>
      <c r="R2" s="134" t="s">
        <v>13</v>
      </c>
      <c r="S2" s="135"/>
      <c r="T2" s="136"/>
      <c r="U2" s="137"/>
      <c r="V2" s="135"/>
      <c r="W2" s="138"/>
      <c r="X2" s="139"/>
      <c r="Y2" s="125" t="s">
        <v>1</v>
      </c>
      <c r="Z2" s="125" t="s">
        <v>2</v>
      </c>
      <c r="AA2" s="125" t="s">
        <v>3</v>
      </c>
      <c r="AB2" s="125" t="s">
        <v>4</v>
      </c>
    </row>
    <row r="3" spans="1:28" ht="15" customHeight="1" thickBot="1" x14ac:dyDescent="0.4">
      <c r="A3" s="334">
        <v>42203</v>
      </c>
      <c r="B3" s="375" t="s">
        <v>77</v>
      </c>
      <c r="C3" s="316" t="s">
        <v>30</v>
      </c>
      <c r="D3" s="325" t="s">
        <v>92</v>
      </c>
      <c r="E3" s="325" t="s">
        <v>4</v>
      </c>
      <c r="F3" s="325">
        <v>20</v>
      </c>
      <c r="G3" s="325">
        <v>24</v>
      </c>
      <c r="H3" s="325">
        <v>0</v>
      </c>
      <c r="I3" s="325">
        <v>1</v>
      </c>
      <c r="J3" s="325">
        <v>2</v>
      </c>
      <c r="K3" s="325">
        <v>2</v>
      </c>
      <c r="L3" s="325">
        <v>0</v>
      </c>
      <c r="M3" s="325">
        <v>2</v>
      </c>
      <c r="N3" s="325">
        <v>0</v>
      </c>
      <c r="O3" s="325">
        <v>0</v>
      </c>
      <c r="P3" s="325">
        <v>0</v>
      </c>
      <c r="Q3" s="325">
        <v>0</v>
      </c>
      <c r="R3" s="325">
        <v>3</v>
      </c>
      <c r="S3" s="326">
        <v>37633</v>
      </c>
      <c r="T3" s="376" t="s">
        <v>84</v>
      </c>
      <c r="U3" s="327" t="s">
        <v>79</v>
      </c>
      <c r="V3" s="326" t="s">
        <v>82</v>
      </c>
      <c r="W3" s="326" t="s">
        <v>80</v>
      </c>
      <c r="X3" s="328" t="s">
        <v>81</v>
      </c>
      <c r="Y3" s="330">
        <v>1</v>
      </c>
      <c r="Z3" s="330">
        <v>0</v>
      </c>
      <c r="AA3" s="330">
        <v>0</v>
      </c>
      <c r="AB3" s="331">
        <v>1</v>
      </c>
    </row>
    <row r="4" spans="1:28" ht="15" customHeight="1" thickBot="1" x14ac:dyDescent="0.4">
      <c r="A4" s="349">
        <v>42210</v>
      </c>
      <c r="B4" s="384" t="s">
        <v>77</v>
      </c>
      <c r="C4" s="351" t="s">
        <v>449</v>
      </c>
      <c r="D4" s="352" t="s">
        <v>346</v>
      </c>
      <c r="E4" s="352" t="s">
        <v>4</v>
      </c>
      <c r="F4" s="352">
        <v>20</v>
      </c>
      <c r="G4" s="352">
        <v>27</v>
      </c>
      <c r="H4" s="352">
        <v>0</v>
      </c>
      <c r="I4" s="352">
        <v>1</v>
      </c>
      <c r="J4" s="352">
        <v>2</v>
      </c>
      <c r="K4" s="352">
        <v>2</v>
      </c>
      <c r="L4" s="352">
        <v>0</v>
      </c>
      <c r="M4" s="352">
        <v>2</v>
      </c>
      <c r="N4" s="352">
        <v>0</v>
      </c>
      <c r="O4" s="352">
        <v>0</v>
      </c>
      <c r="P4" s="352">
        <v>0</v>
      </c>
      <c r="Q4" s="352">
        <v>0</v>
      </c>
      <c r="R4" s="352">
        <v>3</v>
      </c>
      <c r="S4" s="377">
        <v>62000</v>
      </c>
      <c r="T4" s="383" t="s">
        <v>220</v>
      </c>
      <c r="U4" s="379" t="s">
        <v>108</v>
      </c>
      <c r="V4" s="377" t="s">
        <v>165</v>
      </c>
      <c r="W4" s="377" t="s">
        <v>110</v>
      </c>
      <c r="X4" s="356" t="s">
        <v>128</v>
      </c>
      <c r="Y4" s="381">
        <v>1</v>
      </c>
      <c r="Z4" s="381">
        <v>0</v>
      </c>
      <c r="AA4" s="381">
        <v>0</v>
      </c>
      <c r="AB4" s="382">
        <v>1</v>
      </c>
    </row>
    <row r="5" spans="1:28" ht="15" customHeight="1" thickBot="1" x14ac:dyDescent="0.4">
      <c r="A5" s="349">
        <v>42224</v>
      </c>
      <c r="B5" s="384" t="s">
        <v>77</v>
      </c>
      <c r="C5" s="351" t="s">
        <v>45</v>
      </c>
      <c r="D5" s="352" t="s">
        <v>358</v>
      </c>
      <c r="E5" s="352" t="s">
        <v>4</v>
      </c>
      <c r="F5" s="352">
        <v>25</v>
      </c>
      <c r="G5" s="352">
        <v>37</v>
      </c>
      <c r="H5" s="352">
        <v>0</v>
      </c>
      <c r="I5" s="352">
        <v>0</v>
      </c>
      <c r="J5" s="352">
        <v>3</v>
      </c>
      <c r="K5" s="352">
        <v>2</v>
      </c>
      <c r="L5" s="352">
        <v>0</v>
      </c>
      <c r="M5" s="352">
        <v>2</v>
      </c>
      <c r="N5" s="352">
        <v>0</v>
      </c>
      <c r="O5" s="352">
        <v>0</v>
      </c>
      <c r="P5" s="352">
        <v>1</v>
      </c>
      <c r="Q5" s="352">
        <v>0</v>
      </c>
      <c r="R5" s="352">
        <v>4</v>
      </c>
      <c r="S5" s="377">
        <v>27447</v>
      </c>
      <c r="T5" s="383" t="s">
        <v>360</v>
      </c>
      <c r="U5" s="379" t="s">
        <v>110</v>
      </c>
      <c r="V5" s="377" t="s">
        <v>82</v>
      </c>
      <c r="W5" s="379" t="s">
        <v>145</v>
      </c>
      <c r="X5" s="380" t="s">
        <v>125</v>
      </c>
      <c r="Y5" s="381">
        <v>1</v>
      </c>
      <c r="Z5" s="381">
        <v>0</v>
      </c>
      <c r="AA5" s="381">
        <v>0</v>
      </c>
      <c r="AB5" s="382">
        <v>1</v>
      </c>
    </row>
    <row r="6" spans="1:28" ht="15" customHeight="1" thickBot="1" x14ac:dyDescent="0.4">
      <c r="A6" s="334">
        <v>42231</v>
      </c>
      <c r="B6" s="375" t="s">
        <v>100</v>
      </c>
      <c r="C6" s="316" t="s">
        <v>45</v>
      </c>
      <c r="D6" s="325" t="s">
        <v>191</v>
      </c>
      <c r="E6" s="325" t="s">
        <v>2</v>
      </c>
      <c r="F6" s="325">
        <v>26</v>
      </c>
      <c r="G6" s="325">
        <v>12</v>
      </c>
      <c r="H6" s="325" t="s">
        <v>106</v>
      </c>
      <c r="I6" s="325" t="s">
        <v>106</v>
      </c>
      <c r="J6" s="325">
        <v>2</v>
      </c>
      <c r="K6" s="325">
        <v>2</v>
      </c>
      <c r="L6" s="325">
        <v>1</v>
      </c>
      <c r="M6" s="325">
        <v>3</v>
      </c>
      <c r="N6" s="325">
        <v>0</v>
      </c>
      <c r="O6" s="325">
        <v>0</v>
      </c>
      <c r="P6" s="325" t="s">
        <v>106</v>
      </c>
      <c r="Q6" s="325" t="s">
        <v>106</v>
      </c>
      <c r="R6" s="325">
        <v>0</v>
      </c>
      <c r="S6" s="326"/>
      <c r="T6" s="376" t="s">
        <v>193</v>
      </c>
      <c r="U6" s="327" t="s">
        <v>80</v>
      </c>
      <c r="V6" s="326" t="s">
        <v>116</v>
      </c>
      <c r="W6" s="328" t="s">
        <v>110</v>
      </c>
      <c r="X6" s="329" t="s">
        <v>81</v>
      </c>
      <c r="Y6" s="330">
        <v>1</v>
      </c>
      <c r="Z6" s="330">
        <v>1</v>
      </c>
      <c r="AA6" s="330">
        <v>0</v>
      </c>
      <c r="AB6" s="331">
        <v>0</v>
      </c>
    </row>
    <row r="7" spans="1:28" ht="15" customHeight="1" thickBot="1" x14ac:dyDescent="0.4">
      <c r="A7" s="335">
        <v>42266</v>
      </c>
      <c r="B7" s="336" t="s">
        <v>52</v>
      </c>
      <c r="C7" s="337" t="s">
        <v>43</v>
      </c>
      <c r="D7" s="337" t="s">
        <v>73</v>
      </c>
      <c r="E7" s="338" t="s">
        <v>4</v>
      </c>
      <c r="F7" s="338">
        <v>32</v>
      </c>
      <c r="G7" s="339">
        <v>34</v>
      </c>
      <c r="H7" s="339">
        <v>1</v>
      </c>
      <c r="I7" s="338">
        <v>1</v>
      </c>
      <c r="J7" s="338">
        <v>4</v>
      </c>
      <c r="K7" s="338">
        <v>3</v>
      </c>
      <c r="L7" s="338">
        <v>0</v>
      </c>
      <c r="M7" s="338">
        <v>2</v>
      </c>
      <c r="N7" s="338">
        <v>1</v>
      </c>
      <c r="O7" s="338">
        <v>0</v>
      </c>
      <c r="P7" s="338">
        <v>0</v>
      </c>
      <c r="Q7" s="338">
        <v>0</v>
      </c>
      <c r="R7" s="338">
        <v>3</v>
      </c>
      <c r="S7" s="340">
        <v>29290</v>
      </c>
      <c r="T7" s="416" t="s">
        <v>399</v>
      </c>
      <c r="U7" s="341" t="s">
        <v>108</v>
      </c>
      <c r="V7" s="340" t="s">
        <v>165</v>
      </c>
      <c r="W7" s="340" t="s">
        <v>145</v>
      </c>
      <c r="X7" s="342" t="s">
        <v>96</v>
      </c>
      <c r="Y7" s="340">
        <v>1</v>
      </c>
      <c r="Z7" s="340">
        <v>0</v>
      </c>
      <c r="AA7" s="340">
        <v>0</v>
      </c>
      <c r="AB7" s="343">
        <v>1</v>
      </c>
    </row>
    <row r="8" spans="1:28" ht="15" customHeight="1" thickBot="1" x14ac:dyDescent="0.4">
      <c r="A8" s="335">
        <v>42273</v>
      </c>
      <c r="B8" s="336" t="s">
        <v>52</v>
      </c>
      <c r="C8" s="337" t="s">
        <v>41</v>
      </c>
      <c r="D8" s="337" t="s">
        <v>57</v>
      </c>
      <c r="E8" s="338" t="s">
        <v>2</v>
      </c>
      <c r="F8" s="338">
        <v>46</v>
      </c>
      <c r="G8" s="339">
        <v>6</v>
      </c>
      <c r="H8" s="339">
        <v>1</v>
      </c>
      <c r="I8" s="338">
        <v>0</v>
      </c>
      <c r="J8" s="338">
        <v>6</v>
      </c>
      <c r="K8" s="338">
        <v>2</v>
      </c>
      <c r="L8" s="338">
        <v>0</v>
      </c>
      <c r="M8" s="338">
        <v>4</v>
      </c>
      <c r="N8" s="338">
        <v>0</v>
      </c>
      <c r="O8" s="338">
        <v>0</v>
      </c>
      <c r="P8" s="338">
        <v>0</v>
      </c>
      <c r="Q8" s="338">
        <v>0</v>
      </c>
      <c r="R8" s="338">
        <v>0</v>
      </c>
      <c r="S8" s="340">
        <v>39526</v>
      </c>
      <c r="T8" s="416" t="s">
        <v>207</v>
      </c>
      <c r="U8" s="341" t="s">
        <v>95</v>
      </c>
      <c r="V8" s="340" t="s">
        <v>165</v>
      </c>
      <c r="W8" s="340" t="s">
        <v>145</v>
      </c>
      <c r="X8" s="342" t="s">
        <v>135</v>
      </c>
      <c r="Y8" s="340">
        <v>1</v>
      </c>
      <c r="Z8" s="340">
        <v>1</v>
      </c>
      <c r="AA8" s="340">
        <v>0</v>
      </c>
      <c r="AB8" s="343">
        <v>0</v>
      </c>
    </row>
    <row r="9" spans="1:28" ht="15" customHeight="1" thickBot="1" x14ac:dyDescent="0.4">
      <c r="A9" s="335">
        <v>42280</v>
      </c>
      <c r="B9" s="336" t="s">
        <v>52</v>
      </c>
      <c r="C9" s="337" t="s">
        <v>42</v>
      </c>
      <c r="D9" s="337" t="s">
        <v>75</v>
      </c>
      <c r="E9" s="338" t="s">
        <v>2</v>
      </c>
      <c r="F9" s="338">
        <v>34</v>
      </c>
      <c r="G9" s="339">
        <v>16</v>
      </c>
      <c r="H9" s="415">
        <v>0</v>
      </c>
      <c r="I9" s="339">
        <v>0</v>
      </c>
      <c r="J9" s="338">
        <v>3</v>
      </c>
      <c r="K9" s="338">
        <v>2</v>
      </c>
      <c r="L9" s="338">
        <v>1</v>
      </c>
      <c r="M9" s="338">
        <v>4</v>
      </c>
      <c r="N9" s="338">
        <v>1</v>
      </c>
      <c r="O9" s="338">
        <v>0</v>
      </c>
      <c r="P9" s="338">
        <v>0</v>
      </c>
      <c r="Q9" s="338">
        <v>0</v>
      </c>
      <c r="R9" s="338">
        <v>1</v>
      </c>
      <c r="S9" s="340">
        <v>50900</v>
      </c>
      <c r="T9" s="416" t="s">
        <v>428</v>
      </c>
      <c r="U9" s="341" t="s">
        <v>79</v>
      </c>
      <c r="V9" s="340" t="s">
        <v>116</v>
      </c>
      <c r="W9" s="340" t="s">
        <v>88</v>
      </c>
      <c r="X9" s="340" t="s">
        <v>128</v>
      </c>
      <c r="Y9" s="340">
        <v>1</v>
      </c>
      <c r="Z9" s="340">
        <v>1</v>
      </c>
      <c r="AA9" s="340">
        <v>0</v>
      </c>
      <c r="AB9" s="343">
        <v>0</v>
      </c>
    </row>
    <row r="10" spans="1:28" ht="15" customHeight="1" thickBot="1" x14ac:dyDescent="0.4">
      <c r="A10" s="335">
        <v>42284</v>
      </c>
      <c r="B10" s="336" t="s">
        <v>52</v>
      </c>
      <c r="C10" s="337" t="s">
        <v>74</v>
      </c>
      <c r="D10" s="337" t="s">
        <v>67</v>
      </c>
      <c r="E10" s="338" t="s">
        <v>2</v>
      </c>
      <c r="F10" s="338">
        <v>64</v>
      </c>
      <c r="G10" s="339">
        <v>0</v>
      </c>
      <c r="H10" s="339">
        <v>1</v>
      </c>
      <c r="I10" s="338">
        <v>0</v>
      </c>
      <c r="J10" s="338">
        <v>10</v>
      </c>
      <c r="K10" s="338">
        <v>7</v>
      </c>
      <c r="L10" s="338">
        <v>0</v>
      </c>
      <c r="M10" s="338">
        <v>0</v>
      </c>
      <c r="N10" s="338">
        <v>0</v>
      </c>
      <c r="O10" s="338">
        <v>0</v>
      </c>
      <c r="P10" s="338">
        <v>0</v>
      </c>
      <c r="Q10" s="338">
        <v>0</v>
      </c>
      <c r="R10" s="338">
        <v>0</v>
      </c>
      <c r="S10" s="340">
        <v>54658</v>
      </c>
      <c r="T10" s="416" t="s">
        <v>435</v>
      </c>
      <c r="U10" s="341" t="s">
        <v>117</v>
      </c>
      <c r="V10" s="340" t="s">
        <v>116</v>
      </c>
      <c r="W10" s="340" t="s">
        <v>79</v>
      </c>
      <c r="X10" s="342" t="s">
        <v>81</v>
      </c>
      <c r="Y10" s="340">
        <v>1</v>
      </c>
      <c r="Z10" s="340">
        <v>1</v>
      </c>
      <c r="AA10" s="340">
        <v>0</v>
      </c>
      <c r="AB10" s="343">
        <v>0</v>
      </c>
    </row>
    <row r="11" spans="1:28" ht="15" customHeight="1" thickBot="1" x14ac:dyDescent="0.4">
      <c r="A11" s="335">
        <v>42294</v>
      </c>
      <c r="B11" s="336" t="s">
        <v>443</v>
      </c>
      <c r="C11" s="337" t="s">
        <v>34</v>
      </c>
      <c r="D11" s="337" t="s">
        <v>58</v>
      </c>
      <c r="E11" s="338" t="s">
        <v>2</v>
      </c>
      <c r="F11" s="338">
        <v>23</v>
      </c>
      <c r="G11" s="339">
        <v>19</v>
      </c>
      <c r="H11" s="339" t="s">
        <v>106</v>
      </c>
      <c r="I11" s="338" t="s">
        <v>106</v>
      </c>
      <c r="J11" s="338">
        <v>1</v>
      </c>
      <c r="K11" s="338">
        <v>0</v>
      </c>
      <c r="L11" s="338">
        <v>0</v>
      </c>
      <c r="M11" s="338">
        <v>6</v>
      </c>
      <c r="N11" s="338">
        <v>0</v>
      </c>
      <c r="O11" s="338">
        <v>0</v>
      </c>
      <c r="P11" s="338" t="s">
        <v>106</v>
      </c>
      <c r="Q11" s="338" t="s">
        <v>106</v>
      </c>
      <c r="R11" s="338">
        <v>1</v>
      </c>
      <c r="S11" s="340">
        <v>79572</v>
      </c>
      <c r="T11" s="424" t="s">
        <v>407</v>
      </c>
      <c r="U11" s="341" t="s">
        <v>95</v>
      </c>
      <c r="V11" s="340" t="s">
        <v>165</v>
      </c>
      <c r="W11" s="340" t="s">
        <v>124</v>
      </c>
      <c r="X11" s="342" t="s">
        <v>145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A12" s="335">
        <v>42301</v>
      </c>
      <c r="B12" s="336" t="s">
        <v>453</v>
      </c>
      <c r="C12" s="337" t="s">
        <v>449</v>
      </c>
      <c r="D12" s="337" t="s">
        <v>58</v>
      </c>
      <c r="E12" s="338" t="s">
        <v>4</v>
      </c>
      <c r="F12" s="338">
        <v>18</v>
      </c>
      <c r="G12" s="339">
        <v>20</v>
      </c>
      <c r="H12" s="339" t="s">
        <v>106</v>
      </c>
      <c r="I12" s="338" t="s">
        <v>106</v>
      </c>
      <c r="J12" s="338">
        <v>0</v>
      </c>
      <c r="K12" s="338">
        <v>0</v>
      </c>
      <c r="L12" s="338">
        <v>0</v>
      </c>
      <c r="M12" s="338">
        <v>6</v>
      </c>
      <c r="N12" s="338">
        <v>1</v>
      </c>
      <c r="O12" s="338">
        <v>0</v>
      </c>
      <c r="P12" s="338" t="s">
        <v>106</v>
      </c>
      <c r="Q12" s="338" t="s">
        <v>106</v>
      </c>
      <c r="R12" s="338">
        <v>2</v>
      </c>
      <c r="S12" s="340">
        <v>80090</v>
      </c>
      <c r="T12" s="416" t="s">
        <v>408</v>
      </c>
      <c r="U12" s="341" t="s">
        <v>108</v>
      </c>
      <c r="V12" s="340" t="s">
        <v>116</v>
      </c>
      <c r="W12" s="340" t="s">
        <v>110</v>
      </c>
      <c r="X12" s="342" t="s">
        <v>115</v>
      </c>
      <c r="Y12" s="340">
        <v>1</v>
      </c>
      <c r="Z12" s="340">
        <v>0</v>
      </c>
      <c r="AA12" s="340">
        <v>0</v>
      </c>
      <c r="AB12" s="343">
        <v>1</v>
      </c>
    </row>
    <row r="13" spans="1:28" ht="15" customHeight="1" thickBot="1" x14ac:dyDescent="0.4">
      <c r="A13" s="335">
        <v>42307</v>
      </c>
      <c r="B13" s="336" t="s">
        <v>457</v>
      </c>
      <c r="C13" s="337" t="s">
        <v>45</v>
      </c>
      <c r="D13" s="337" t="s">
        <v>67</v>
      </c>
      <c r="E13" s="338" t="s">
        <v>2</v>
      </c>
      <c r="F13" s="338">
        <v>24</v>
      </c>
      <c r="G13" s="339">
        <v>13</v>
      </c>
      <c r="H13" s="339" t="s">
        <v>106</v>
      </c>
      <c r="I13" s="338" t="s">
        <v>106</v>
      </c>
      <c r="J13" s="338">
        <v>2</v>
      </c>
      <c r="K13" s="338">
        <v>1</v>
      </c>
      <c r="L13" s="338">
        <v>0</v>
      </c>
      <c r="M13" s="338">
        <v>4</v>
      </c>
      <c r="N13" s="338">
        <v>0</v>
      </c>
      <c r="O13" s="338">
        <v>0</v>
      </c>
      <c r="P13" s="338" t="s">
        <v>106</v>
      </c>
      <c r="Q13" s="338" t="s">
        <v>106</v>
      </c>
      <c r="R13" s="338">
        <v>1</v>
      </c>
      <c r="S13" s="340">
        <v>55925</v>
      </c>
      <c r="T13" s="416" t="s">
        <v>460</v>
      </c>
      <c r="U13" s="341" t="s">
        <v>115</v>
      </c>
      <c r="V13" s="340" t="s">
        <v>165</v>
      </c>
      <c r="W13" s="340" t="s">
        <v>80</v>
      </c>
      <c r="X13" s="342" t="s">
        <v>88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C14" s="432" t="s">
        <v>63</v>
      </c>
      <c r="D14" s="433"/>
      <c r="E14" s="434"/>
      <c r="F14" s="15">
        <f>SUM(F7:F10)</f>
        <v>176</v>
      </c>
      <c r="G14" s="15">
        <f t="shared" ref="G14:R14" si="0">SUM(G7:G10)</f>
        <v>56</v>
      </c>
      <c r="H14" s="15">
        <f t="shared" si="0"/>
        <v>3</v>
      </c>
      <c r="I14" s="15">
        <f t="shared" si="0"/>
        <v>1</v>
      </c>
      <c r="J14" s="15">
        <f t="shared" si="0"/>
        <v>23</v>
      </c>
      <c r="K14" s="15">
        <f t="shared" si="0"/>
        <v>14</v>
      </c>
      <c r="L14" s="15">
        <f t="shared" si="0"/>
        <v>1</v>
      </c>
      <c r="M14" s="15">
        <f t="shared" si="0"/>
        <v>10</v>
      </c>
      <c r="N14" s="15">
        <f t="shared" si="0"/>
        <v>2</v>
      </c>
      <c r="O14" s="15">
        <f t="shared" si="0"/>
        <v>0</v>
      </c>
      <c r="P14" s="15">
        <f t="shared" si="0"/>
        <v>0</v>
      </c>
      <c r="Q14" s="15">
        <f t="shared" si="0"/>
        <v>0</v>
      </c>
      <c r="R14" s="15">
        <f t="shared" si="0"/>
        <v>4</v>
      </c>
      <c r="W14" s="19"/>
      <c r="X14" s="17" t="s">
        <v>63</v>
      </c>
      <c r="Y14" s="266">
        <f>SUM(Y7:Y10)</f>
        <v>4</v>
      </c>
      <c r="Z14" s="15">
        <f>SUM(Z7:Z10)</f>
        <v>3</v>
      </c>
      <c r="AA14" s="15">
        <f>SUM(AA7:AA10)</f>
        <v>0</v>
      </c>
      <c r="AB14" s="15">
        <f>SUM(AB7:AB10)</f>
        <v>1</v>
      </c>
    </row>
    <row r="15" spans="1:28" ht="15" customHeight="1" thickBot="1" x14ac:dyDescent="0.4">
      <c r="A15" s="20"/>
      <c r="C15" s="432" t="s">
        <v>64</v>
      </c>
      <c r="D15" s="433"/>
      <c r="E15" s="434"/>
      <c r="F15" s="15">
        <f>SUM(F11:F13)</f>
        <v>65</v>
      </c>
      <c r="G15" s="15">
        <f t="shared" ref="G15:R15" si="1">SUM(G11:G13)</f>
        <v>52</v>
      </c>
      <c r="H15" s="15">
        <f t="shared" si="1"/>
        <v>0</v>
      </c>
      <c r="I15" s="15">
        <f t="shared" si="1"/>
        <v>0</v>
      </c>
      <c r="J15" s="15">
        <f t="shared" si="1"/>
        <v>3</v>
      </c>
      <c r="K15" s="15">
        <f t="shared" si="1"/>
        <v>1</v>
      </c>
      <c r="L15" s="15">
        <f t="shared" si="1"/>
        <v>0</v>
      </c>
      <c r="M15" s="15">
        <f t="shared" si="1"/>
        <v>16</v>
      </c>
      <c r="N15" s="15">
        <f t="shared" si="1"/>
        <v>1</v>
      </c>
      <c r="O15" s="15">
        <f t="shared" si="1"/>
        <v>0</v>
      </c>
      <c r="P15" s="15">
        <f t="shared" si="1"/>
        <v>0</v>
      </c>
      <c r="Q15" s="15">
        <f t="shared" si="1"/>
        <v>0</v>
      </c>
      <c r="R15" s="15">
        <f t="shared" si="1"/>
        <v>4</v>
      </c>
      <c r="W15" s="19"/>
      <c r="X15" s="17" t="s">
        <v>64</v>
      </c>
      <c r="Y15" s="266">
        <f>SUM(Y11:Y13)</f>
        <v>3</v>
      </c>
      <c r="Z15" s="15">
        <f>SUM(Z11:Z13)</f>
        <v>2</v>
      </c>
      <c r="AA15" s="15">
        <f>SUM(AA11:AA13)</f>
        <v>0</v>
      </c>
      <c r="AB15" s="15">
        <f>SUM(AB11:AB13)</f>
        <v>1</v>
      </c>
    </row>
    <row r="16" spans="1:28" ht="15" customHeight="1" thickBot="1" x14ac:dyDescent="0.4">
      <c r="A16" s="20"/>
      <c r="C16" s="432" t="s">
        <v>65</v>
      </c>
      <c r="D16" s="433"/>
      <c r="E16" s="434"/>
      <c r="F16" s="15">
        <f>SUM(F14+F15)</f>
        <v>241</v>
      </c>
      <c r="G16" s="15">
        <f t="shared" ref="G16:R16" si="2">SUM(G14+G15)</f>
        <v>108</v>
      </c>
      <c r="H16" s="15">
        <f t="shared" si="2"/>
        <v>3</v>
      </c>
      <c r="I16" s="15">
        <f t="shared" si="2"/>
        <v>1</v>
      </c>
      <c r="J16" s="15">
        <f t="shared" si="2"/>
        <v>26</v>
      </c>
      <c r="K16" s="15">
        <f t="shared" si="2"/>
        <v>15</v>
      </c>
      <c r="L16" s="15">
        <f t="shared" si="2"/>
        <v>1</v>
      </c>
      <c r="M16" s="15">
        <f t="shared" si="2"/>
        <v>26</v>
      </c>
      <c r="N16" s="15">
        <f t="shared" si="2"/>
        <v>3</v>
      </c>
      <c r="O16" s="15">
        <f t="shared" si="2"/>
        <v>0</v>
      </c>
      <c r="P16" s="15">
        <f t="shared" si="2"/>
        <v>0</v>
      </c>
      <c r="Q16" s="15">
        <f t="shared" si="2"/>
        <v>0</v>
      </c>
      <c r="R16" s="15">
        <f t="shared" si="2"/>
        <v>8</v>
      </c>
      <c r="W16" s="19"/>
      <c r="X16" s="17" t="s">
        <v>65</v>
      </c>
      <c r="Y16" s="266">
        <f>SUM(Y14+Y15)</f>
        <v>7</v>
      </c>
      <c r="Z16" s="15">
        <f>SUM(Z14+Z15)</f>
        <v>5</v>
      </c>
      <c r="AA16" s="15">
        <f>SUM(AA14+AA15)</f>
        <v>0</v>
      </c>
      <c r="AB16" s="15">
        <f>SUM(AB14+AB15)</f>
        <v>2</v>
      </c>
    </row>
    <row r="17" spans="1:18" x14ac:dyDescent="0.35">
      <c r="A17" s="297" t="s">
        <v>450</v>
      </c>
      <c r="F17" s="18"/>
      <c r="G17" s="18"/>
      <c r="H17" s="16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35">
      <c r="A18" s="271"/>
      <c r="B18" t="s">
        <v>70</v>
      </c>
    </row>
    <row r="19" spans="1:18" x14ac:dyDescent="0.35">
      <c r="A19" s="269"/>
      <c r="B19" t="s">
        <v>68</v>
      </c>
    </row>
    <row r="20" spans="1:18" x14ac:dyDescent="0.35">
      <c r="A20" s="270"/>
      <c r="B20" t="s">
        <v>69</v>
      </c>
    </row>
    <row r="21" spans="1:18" x14ac:dyDescent="0.35">
      <c r="A21" s="20" t="s">
        <v>29</v>
      </c>
    </row>
  </sheetData>
  <mergeCells count="9">
    <mergeCell ref="C16:E16"/>
    <mergeCell ref="C14:E14"/>
    <mergeCell ref="C15:E15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17"/>
  <sheetViews>
    <sheetView workbookViewId="0">
      <selection activeCell="G13" sqref="G13:G1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3" width="19.1796875" customWidth="1"/>
    <col min="24" max="24" width="21" customWidth="1"/>
    <col min="25" max="28" width="4.26953125" customWidth="1"/>
  </cols>
  <sheetData>
    <row r="1" spans="1:28" ht="15" customHeight="1" thickBot="1" x14ac:dyDescent="0.4">
      <c r="A1" s="553" t="s">
        <v>376</v>
      </c>
      <c r="B1" s="554"/>
      <c r="C1" s="554"/>
      <c r="D1" s="293"/>
      <c r="E1" s="555" t="s">
        <v>25</v>
      </c>
      <c r="F1" s="556"/>
      <c r="G1" s="557"/>
      <c r="H1" s="555" t="s">
        <v>24</v>
      </c>
      <c r="I1" s="557"/>
      <c r="J1" s="550" t="s">
        <v>7</v>
      </c>
      <c r="K1" s="551"/>
      <c r="L1" s="551"/>
      <c r="M1" s="552"/>
      <c r="N1" s="550" t="s">
        <v>8</v>
      </c>
      <c r="O1" s="552"/>
      <c r="P1" s="550" t="s">
        <v>26</v>
      </c>
      <c r="Q1" s="551"/>
      <c r="R1" s="552"/>
      <c r="S1" s="214" t="s">
        <v>9</v>
      </c>
      <c r="T1" s="214" t="s">
        <v>10</v>
      </c>
      <c r="U1" s="215" t="s">
        <v>11</v>
      </c>
      <c r="V1" s="214" t="s">
        <v>12</v>
      </c>
      <c r="W1" s="216" t="s">
        <v>27</v>
      </c>
      <c r="X1" s="302" t="s">
        <v>28</v>
      </c>
      <c r="Y1" s="217" t="s">
        <v>21</v>
      </c>
      <c r="Z1" s="218"/>
      <c r="AA1" s="218"/>
      <c r="AB1" s="218"/>
    </row>
    <row r="2" spans="1:28" ht="15" customHeight="1" thickBot="1" x14ac:dyDescent="0.4">
      <c r="A2" s="219" t="s">
        <v>20</v>
      </c>
      <c r="B2" s="220" t="s">
        <v>19</v>
      </c>
      <c r="C2" s="221" t="s">
        <v>18</v>
      </c>
      <c r="D2" s="222" t="s">
        <v>55</v>
      </c>
      <c r="E2" s="222" t="s">
        <v>17</v>
      </c>
      <c r="F2" s="222" t="s">
        <v>5</v>
      </c>
      <c r="G2" s="222" t="s">
        <v>6</v>
      </c>
      <c r="H2" s="223" t="s">
        <v>13</v>
      </c>
      <c r="I2" s="223" t="s">
        <v>4</v>
      </c>
      <c r="J2" s="223" t="s">
        <v>13</v>
      </c>
      <c r="K2" s="223" t="s">
        <v>14</v>
      </c>
      <c r="L2" s="223" t="s">
        <v>3</v>
      </c>
      <c r="M2" s="223" t="s">
        <v>15</v>
      </c>
      <c r="N2" s="223" t="s">
        <v>16</v>
      </c>
      <c r="O2" s="223" t="s">
        <v>17</v>
      </c>
      <c r="P2" s="223" t="s">
        <v>22</v>
      </c>
      <c r="Q2" s="223" t="s">
        <v>23</v>
      </c>
      <c r="R2" s="223" t="s">
        <v>13</v>
      </c>
      <c r="S2" s="224"/>
      <c r="T2" s="225"/>
      <c r="U2" s="226"/>
      <c r="V2" s="224"/>
      <c r="W2" s="227"/>
      <c r="X2" s="228"/>
      <c r="Y2" s="214" t="s">
        <v>1</v>
      </c>
      <c r="Z2" s="214" t="s">
        <v>2</v>
      </c>
      <c r="AA2" s="214" t="s">
        <v>3</v>
      </c>
      <c r="AB2" s="214" t="s">
        <v>4</v>
      </c>
    </row>
    <row r="3" spans="1:28" ht="15" customHeight="1" thickBot="1" x14ac:dyDescent="0.4">
      <c r="A3" s="334">
        <v>42203</v>
      </c>
      <c r="B3" s="316" t="s">
        <v>138</v>
      </c>
      <c r="C3" s="316" t="s">
        <v>32</v>
      </c>
      <c r="D3" s="325" t="s">
        <v>133</v>
      </c>
      <c r="E3" s="325" t="s">
        <v>4</v>
      </c>
      <c r="F3" s="325">
        <v>22</v>
      </c>
      <c r="G3" s="325">
        <v>30</v>
      </c>
      <c r="H3" s="325">
        <v>0</v>
      </c>
      <c r="I3" s="325">
        <v>0</v>
      </c>
      <c r="J3" s="325">
        <v>3</v>
      </c>
      <c r="K3" s="325">
        <v>2</v>
      </c>
      <c r="L3" s="325">
        <v>0</v>
      </c>
      <c r="M3" s="325">
        <v>1</v>
      </c>
      <c r="N3" s="325">
        <v>0</v>
      </c>
      <c r="O3" s="325">
        <v>0</v>
      </c>
      <c r="P3" s="325">
        <v>0</v>
      </c>
      <c r="Q3" s="325">
        <v>0</v>
      </c>
      <c r="R3" s="325">
        <v>3</v>
      </c>
      <c r="S3" s="326">
        <v>3000</v>
      </c>
      <c r="T3" s="359" t="s">
        <v>142</v>
      </c>
      <c r="U3" s="327" t="s">
        <v>88</v>
      </c>
      <c r="V3" s="326" t="s">
        <v>136</v>
      </c>
      <c r="W3" s="328" t="s">
        <v>140</v>
      </c>
      <c r="X3" s="329" t="s">
        <v>141</v>
      </c>
      <c r="Y3" s="330">
        <v>1</v>
      </c>
      <c r="Z3" s="330">
        <v>0</v>
      </c>
      <c r="AA3" s="330">
        <v>0</v>
      </c>
      <c r="AB3" s="331">
        <v>1</v>
      </c>
    </row>
    <row r="4" spans="1:28" ht="15" customHeight="1" thickBot="1" x14ac:dyDescent="0.4">
      <c r="A4" s="334">
        <v>42209</v>
      </c>
      <c r="B4" s="316" t="s">
        <v>138</v>
      </c>
      <c r="C4" s="316" t="s">
        <v>49</v>
      </c>
      <c r="D4" s="325" t="s">
        <v>156</v>
      </c>
      <c r="E4" s="325" t="s">
        <v>2</v>
      </c>
      <c r="F4" s="325">
        <v>28</v>
      </c>
      <c r="G4" s="325">
        <v>18</v>
      </c>
      <c r="H4" s="325">
        <v>0</v>
      </c>
      <c r="I4" s="325">
        <v>0</v>
      </c>
      <c r="J4" s="325">
        <v>3</v>
      </c>
      <c r="K4" s="325">
        <v>2</v>
      </c>
      <c r="L4" s="325">
        <v>0</v>
      </c>
      <c r="M4" s="325">
        <v>3</v>
      </c>
      <c r="N4" s="325">
        <v>2</v>
      </c>
      <c r="O4" s="325">
        <v>0</v>
      </c>
      <c r="P4" s="325">
        <v>0</v>
      </c>
      <c r="Q4" s="325">
        <v>0</v>
      </c>
      <c r="R4" s="325">
        <v>2</v>
      </c>
      <c r="S4" s="326">
        <v>3468</v>
      </c>
      <c r="T4" s="376" t="s">
        <v>341</v>
      </c>
      <c r="U4" s="327" t="s">
        <v>96</v>
      </c>
      <c r="V4" s="326" t="s">
        <v>136</v>
      </c>
      <c r="W4" s="328" t="s">
        <v>160</v>
      </c>
      <c r="X4" s="329" t="s">
        <v>342</v>
      </c>
      <c r="Y4" s="330">
        <v>1</v>
      </c>
      <c r="Z4" s="330">
        <v>1</v>
      </c>
      <c r="AA4" s="330">
        <v>0</v>
      </c>
      <c r="AB4" s="331">
        <v>0</v>
      </c>
    </row>
    <row r="5" spans="1:28" ht="15" customHeight="1" thickBot="1" x14ac:dyDescent="0.4">
      <c r="A5" s="334">
        <v>42214</v>
      </c>
      <c r="B5" s="316" t="s">
        <v>138</v>
      </c>
      <c r="C5" s="316" t="s">
        <v>74</v>
      </c>
      <c r="D5" s="325" t="s">
        <v>150</v>
      </c>
      <c r="E5" s="325" t="s">
        <v>2</v>
      </c>
      <c r="F5" s="325">
        <v>33</v>
      </c>
      <c r="G5" s="325">
        <v>19</v>
      </c>
      <c r="H5" s="325">
        <v>0</v>
      </c>
      <c r="I5" s="325">
        <v>0</v>
      </c>
      <c r="J5" s="325">
        <v>3</v>
      </c>
      <c r="K5" s="325">
        <v>3</v>
      </c>
      <c r="L5" s="325">
        <v>0</v>
      </c>
      <c r="M5" s="325">
        <v>4</v>
      </c>
      <c r="N5" s="325">
        <v>0</v>
      </c>
      <c r="O5" s="325">
        <v>0</v>
      </c>
      <c r="P5" s="325">
        <v>0</v>
      </c>
      <c r="Q5" s="325">
        <v>0</v>
      </c>
      <c r="R5" s="325">
        <v>2</v>
      </c>
      <c r="S5" s="326">
        <v>9600</v>
      </c>
      <c r="T5" s="376" t="s">
        <v>325</v>
      </c>
      <c r="U5" s="327" t="s">
        <v>159</v>
      </c>
      <c r="V5" s="326" t="s">
        <v>136</v>
      </c>
      <c r="W5" s="328" t="s">
        <v>145</v>
      </c>
      <c r="X5" s="329" t="s">
        <v>147</v>
      </c>
      <c r="Y5" s="330">
        <v>1</v>
      </c>
      <c r="Z5" s="330">
        <v>1</v>
      </c>
      <c r="AA5" s="330">
        <v>0</v>
      </c>
      <c r="AB5" s="331">
        <v>0</v>
      </c>
    </row>
    <row r="6" spans="1:28" ht="15" customHeight="1" thickBot="1" x14ac:dyDescent="0.4">
      <c r="A6" s="335">
        <v>42219</v>
      </c>
      <c r="B6" s="337" t="s">
        <v>138</v>
      </c>
      <c r="C6" s="337" t="s">
        <v>43</v>
      </c>
      <c r="D6" s="338" t="s">
        <v>156</v>
      </c>
      <c r="E6" s="338" t="s">
        <v>2</v>
      </c>
      <c r="F6" s="338">
        <v>31</v>
      </c>
      <c r="G6" s="338">
        <v>20</v>
      </c>
      <c r="H6" s="338">
        <v>0</v>
      </c>
      <c r="I6" s="338">
        <v>0</v>
      </c>
      <c r="J6" s="338">
        <v>3</v>
      </c>
      <c r="K6" s="338">
        <v>2</v>
      </c>
      <c r="L6" s="338">
        <v>0</v>
      </c>
      <c r="M6" s="338">
        <v>4</v>
      </c>
      <c r="N6" s="338">
        <v>1</v>
      </c>
      <c r="O6" s="338">
        <v>0</v>
      </c>
      <c r="P6" s="338">
        <v>0</v>
      </c>
      <c r="Q6" s="338">
        <v>0</v>
      </c>
      <c r="R6" s="338">
        <v>1</v>
      </c>
      <c r="S6" s="369"/>
      <c r="T6" s="389" t="s">
        <v>355</v>
      </c>
      <c r="U6" s="371" t="s">
        <v>135</v>
      </c>
      <c r="V6" s="369" t="s">
        <v>136</v>
      </c>
      <c r="W6" s="340" t="s">
        <v>153</v>
      </c>
      <c r="X6" s="372" t="s">
        <v>354</v>
      </c>
      <c r="Y6" s="373">
        <v>1</v>
      </c>
      <c r="Z6" s="373">
        <v>1</v>
      </c>
      <c r="AA6" s="373">
        <v>0</v>
      </c>
      <c r="AB6" s="374">
        <v>0</v>
      </c>
    </row>
    <row r="7" spans="1:28" ht="15" customHeight="1" thickBot="1" x14ac:dyDescent="0.4">
      <c r="A7" s="334">
        <v>42252</v>
      </c>
      <c r="B7" s="316" t="s">
        <v>100</v>
      </c>
      <c r="C7" s="316" t="s">
        <v>38</v>
      </c>
      <c r="D7" s="325" t="s">
        <v>283</v>
      </c>
      <c r="E7" s="325" t="s">
        <v>2</v>
      </c>
      <c r="F7" s="325">
        <v>21</v>
      </c>
      <c r="G7" s="325">
        <v>16</v>
      </c>
      <c r="H7" s="325" t="s">
        <v>106</v>
      </c>
      <c r="I7" s="325" t="s">
        <v>106</v>
      </c>
      <c r="J7" s="325">
        <v>2</v>
      </c>
      <c r="K7" s="325">
        <v>1</v>
      </c>
      <c r="L7" s="325">
        <v>0</v>
      </c>
      <c r="M7" s="325">
        <v>3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1</v>
      </c>
      <c r="S7" s="326"/>
      <c r="T7" s="376" t="s">
        <v>374</v>
      </c>
      <c r="U7" s="327" t="s">
        <v>117</v>
      </c>
      <c r="V7" s="326" t="s">
        <v>136</v>
      </c>
      <c r="W7" s="327" t="s">
        <v>111</v>
      </c>
      <c r="X7" s="328" t="s">
        <v>159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35">
        <v>42266</v>
      </c>
      <c r="B8" s="336" t="s">
        <v>52</v>
      </c>
      <c r="C8" s="337" t="s">
        <v>47</v>
      </c>
      <c r="D8" s="337" t="s">
        <v>53</v>
      </c>
      <c r="E8" s="338" t="s">
        <v>4</v>
      </c>
      <c r="F8" s="338">
        <v>10</v>
      </c>
      <c r="G8" s="339">
        <v>17</v>
      </c>
      <c r="H8" s="339">
        <v>0</v>
      </c>
      <c r="I8" s="338">
        <v>1</v>
      </c>
      <c r="J8" s="338">
        <v>1</v>
      </c>
      <c r="K8" s="338">
        <v>1</v>
      </c>
      <c r="L8" s="338">
        <v>0</v>
      </c>
      <c r="M8" s="338">
        <v>1</v>
      </c>
      <c r="N8" s="338">
        <v>0</v>
      </c>
      <c r="O8" s="338">
        <v>0</v>
      </c>
      <c r="P8" s="338">
        <v>0</v>
      </c>
      <c r="Q8" s="338">
        <v>0</v>
      </c>
      <c r="R8" s="338">
        <v>2</v>
      </c>
      <c r="S8" s="340">
        <v>14200</v>
      </c>
      <c r="T8" s="344" t="s">
        <v>396</v>
      </c>
      <c r="U8" s="341" t="s">
        <v>79</v>
      </c>
      <c r="V8" s="340" t="s">
        <v>116</v>
      </c>
      <c r="W8" s="340" t="s">
        <v>88</v>
      </c>
      <c r="X8" s="342" t="s">
        <v>128</v>
      </c>
      <c r="Y8" s="340">
        <v>1</v>
      </c>
      <c r="Z8" s="340">
        <v>0</v>
      </c>
      <c r="AA8" s="340">
        <v>0</v>
      </c>
      <c r="AB8" s="343">
        <v>1</v>
      </c>
    </row>
    <row r="9" spans="1:28" ht="15" customHeight="1" thickBot="1" x14ac:dyDescent="0.4">
      <c r="A9" s="335">
        <v>42276</v>
      </c>
      <c r="B9" s="336" t="s">
        <v>52</v>
      </c>
      <c r="C9" s="337" t="s">
        <v>46</v>
      </c>
      <c r="D9" s="337" t="s">
        <v>71</v>
      </c>
      <c r="E9" s="338" t="s">
        <v>2</v>
      </c>
      <c r="F9" s="338">
        <v>35</v>
      </c>
      <c r="G9" s="339">
        <v>21</v>
      </c>
      <c r="H9" s="339">
        <v>1</v>
      </c>
      <c r="I9" s="338">
        <v>0</v>
      </c>
      <c r="J9" s="338">
        <v>5</v>
      </c>
      <c r="K9" s="338">
        <v>2</v>
      </c>
      <c r="L9" s="338">
        <v>0</v>
      </c>
      <c r="M9" s="338">
        <v>2</v>
      </c>
      <c r="N9" s="338">
        <v>0</v>
      </c>
      <c r="O9" s="338">
        <v>0</v>
      </c>
      <c r="P9" s="338">
        <v>0</v>
      </c>
      <c r="Q9" s="338">
        <v>0</v>
      </c>
      <c r="R9" s="338">
        <v>3</v>
      </c>
      <c r="S9" s="340">
        <v>10103</v>
      </c>
      <c r="T9" s="385" t="s">
        <v>420</v>
      </c>
      <c r="U9" s="341" t="s">
        <v>80</v>
      </c>
      <c r="V9" s="340" t="s">
        <v>82</v>
      </c>
      <c r="W9" s="340" t="s">
        <v>88</v>
      </c>
      <c r="X9" s="342" t="s">
        <v>96</v>
      </c>
      <c r="Y9" s="340">
        <v>1</v>
      </c>
      <c r="Z9" s="340">
        <v>1</v>
      </c>
      <c r="AA9" s="340">
        <v>0</v>
      </c>
      <c r="AB9" s="343">
        <v>0</v>
      </c>
    </row>
    <row r="10" spans="1:28" ht="15" customHeight="1" thickBot="1" x14ac:dyDescent="0.4">
      <c r="A10" s="335">
        <v>42281</v>
      </c>
      <c r="B10" s="336" t="s">
        <v>52</v>
      </c>
      <c r="C10" s="337" t="s">
        <v>45</v>
      </c>
      <c r="D10" s="337" t="s">
        <v>54</v>
      </c>
      <c r="E10" s="338" t="s">
        <v>4</v>
      </c>
      <c r="F10" s="338">
        <v>16</v>
      </c>
      <c r="G10" s="339">
        <v>45</v>
      </c>
      <c r="H10" s="415">
        <v>0</v>
      </c>
      <c r="I10" s="339">
        <v>0</v>
      </c>
      <c r="J10" s="338">
        <v>2</v>
      </c>
      <c r="K10" s="338">
        <v>0</v>
      </c>
      <c r="L10" s="338">
        <v>0</v>
      </c>
      <c r="M10" s="338">
        <v>2</v>
      </c>
      <c r="N10" s="338">
        <v>0</v>
      </c>
      <c r="O10" s="338">
        <v>0</v>
      </c>
      <c r="P10" s="338">
        <v>1</v>
      </c>
      <c r="Q10" s="338">
        <v>0</v>
      </c>
      <c r="R10" s="338">
        <v>5</v>
      </c>
      <c r="S10" s="340">
        <v>29124</v>
      </c>
      <c r="T10" s="344" t="s">
        <v>431</v>
      </c>
      <c r="U10" s="341" t="s">
        <v>86</v>
      </c>
      <c r="V10" s="340" t="s">
        <v>82</v>
      </c>
      <c r="W10" s="340" t="s">
        <v>80</v>
      </c>
      <c r="X10" s="340" t="s">
        <v>81</v>
      </c>
      <c r="Y10" s="340">
        <v>1</v>
      </c>
      <c r="Z10" s="340">
        <v>0</v>
      </c>
      <c r="AA10" s="340">
        <v>0</v>
      </c>
      <c r="AB10" s="343">
        <v>1</v>
      </c>
    </row>
    <row r="11" spans="1:28" ht="15" customHeight="1" thickBot="1" x14ac:dyDescent="0.4">
      <c r="A11" s="335">
        <v>42286</v>
      </c>
      <c r="B11" s="336" t="s">
        <v>52</v>
      </c>
      <c r="C11" s="337" t="s">
        <v>35</v>
      </c>
      <c r="D11" s="337" t="s">
        <v>75</v>
      </c>
      <c r="E11" s="338" t="s">
        <v>4</v>
      </c>
      <c r="F11" s="338">
        <v>9</v>
      </c>
      <c r="G11" s="339">
        <v>47</v>
      </c>
      <c r="H11" s="339">
        <v>0</v>
      </c>
      <c r="I11" s="338">
        <v>0</v>
      </c>
      <c r="J11" s="338">
        <v>0</v>
      </c>
      <c r="K11" s="338">
        <v>0</v>
      </c>
      <c r="L11" s="338">
        <v>0</v>
      </c>
      <c r="M11" s="338">
        <v>3</v>
      </c>
      <c r="N11" s="338">
        <v>1</v>
      </c>
      <c r="O11" s="338">
        <v>0</v>
      </c>
      <c r="P11" s="338">
        <v>1</v>
      </c>
      <c r="Q11" s="338">
        <v>0</v>
      </c>
      <c r="R11" s="338">
        <v>7</v>
      </c>
      <c r="S11" s="340">
        <v>50985</v>
      </c>
      <c r="T11" s="344" t="s">
        <v>440</v>
      </c>
      <c r="U11" s="341" t="s">
        <v>115</v>
      </c>
      <c r="V11" s="340" t="s">
        <v>165</v>
      </c>
      <c r="W11" s="340" t="s">
        <v>145</v>
      </c>
      <c r="X11" s="342" t="s">
        <v>125</v>
      </c>
      <c r="Y11" s="340">
        <v>1</v>
      </c>
      <c r="Z11" s="340">
        <v>0</v>
      </c>
      <c r="AA11" s="340">
        <v>0</v>
      </c>
      <c r="AB11" s="343">
        <v>1</v>
      </c>
    </row>
    <row r="12" spans="1:28" ht="15" customHeight="1" thickBot="1" x14ac:dyDescent="0.4">
      <c r="C12" s="432" t="s">
        <v>63</v>
      </c>
      <c r="D12" s="433"/>
      <c r="E12" s="434"/>
      <c r="F12" s="15">
        <f t="shared" ref="F12:R12" si="0">SUM(F8:F11)</f>
        <v>70</v>
      </c>
      <c r="G12" s="15">
        <f t="shared" si="0"/>
        <v>130</v>
      </c>
      <c r="H12" s="15">
        <f t="shared" si="0"/>
        <v>1</v>
      </c>
      <c r="I12" s="15">
        <f t="shared" si="0"/>
        <v>1</v>
      </c>
      <c r="J12" s="15">
        <f t="shared" si="0"/>
        <v>8</v>
      </c>
      <c r="K12" s="15">
        <f t="shared" si="0"/>
        <v>3</v>
      </c>
      <c r="L12" s="15">
        <f t="shared" si="0"/>
        <v>0</v>
      </c>
      <c r="M12" s="15">
        <f t="shared" si="0"/>
        <v>8</v>
      </c>
      <c r="N12" s="15">
        <f t="shared" si="0"/>
        <v>1</v>
      </c>
      <c r="O12" s="15">
        <f t="shared" si="0"/>
        <v>0</v>
      </c>
      <c r="P12" s="15">
        <f t="shared" si="0"/>
        <v>2</v>
      </c>
      <c r="Q12" s="15">
        <f t="shared" si="0"/>
        <v>0</v>
      </c>
      <c r="R12" s="15">
        <f t="shared" si="0"/>
        <v>17</v>
      </c>
      <c r="W12" s="19"/>
      <c r="X12" s="17" t="s">
        <v>63</v>
      </c>
      <c r="Y12" s="266">
        <f>SUM(Y8:Y11)</f>
        <v>4</v>
      </c>
      <c r="Z12" s="15">
        <f>SUM(Z8:Z11)</f>
        <v>1</v>
      </c>
      <c r="AA12" s="15">
        <f>SUM(AA8:AA11)</f>
        <v>0</v>
      </c>
      <c r="AB12" s="15">
        <f>SUM(AB8:AB11)</f>
        <v>3</v>
      </c>
    </row>
    <row r="13" spans="1:28" x14ac:dyDescent="0.35">
      <c r="A13" s="297" t="s">
        <v>375</v>
      </c>
      <c r="F13" s="18"/>
      <c r="G13" s="18"/>
      <c r="H13" s="16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8" x14ac:dyDescent="0.35">
      <c r="A14" s="271"/>
      <c r="B14" t="s">
        <v>70</v>
      </c>
    </row>
    <row r="15" spans="1:28" x14ac:dyDescent="0.35">
      <c r="A15" s="269"/>
      <c r="B15" t="s">
        <v>68</v>
      </c>
    </row>
    <row r="16" spans="1:28" x14ac:dyDescent="0.35">
      <c r="A16" s="270"/>
      <c r="B16" t="s">
        <v>69</v>
      </c>
    </row>
    <row r="17" spans="1:1" x14ac:dyDescent="0.35">
      <c r="A17" s="20" t="s">
        <v>29</v>
      </c>
    </row>
  </sheetData>
  <mergeCells count="7">
    <mergeCell ref="C12:E12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18"/>
  <sheetViews>
    <sheetView workbookViewId="0">
      <selection activeCell="J14" sqref="J14:J15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19.1796875" customWidth="1"/>
    <col min="22" max="24" width="21" customWidth="1"/>
    <col min="25" max="28" width="4.26953125" customWidth="1"/>
  </cols>
  <sheetData>
    <row r="1" spans="1:28" ht="15" customHeight="1" thickBot="1" x14ac:dyDescent="0.4">
      <c r="A1" s="561" t="s">
        <v>206</v>
      </c>
      <c r="B1" s="562"/>
      <c r="C1" s="562"/>
      <c r="D1" s="294"/>
      <c r="E1" s="563" t="s">
        <v>25</v>
      </c>
      <c r="F1" s="564"/>
      <c r="G1" s="565"/>
      <c r="H1" s="563" t="s">
        <v>24</v>
      </c>
      <c r="I1" s="565"/>
      <c r="J1" s="558" t="s">
        <v>7</v>
      </c>
      <c r="K1" s="559"/>
      <c r="L1" s="559"/>
      <c r="M1" s="560"/>
      <c r="N1" s="558" t="s">
        <v>8</v>
      </c>
      <c r="O1" s="560"/>
      <c r="P1" s="558" t="s">
        <v>26</v>
      </c>
      <c r="Q1" s="559"/>
      <c r="R1" s="560"/>
      <c r="S1" s="229" t="s">
        <v>9</v>
      </c>
      <c r="T1" s="229" t="s">
        <v>10</v>
      </c>
      <c r="U1" s="230" t="s">
        <v>11</v>
      </c>
      <c r="V1" s="229" t="s">
        <v>12</v>
      </c>
      <c r="W1" s="231" t="s">
        <v>27</v>
      </c>
      <c r="X1" s="301" t="s">
        <v>28</v>
      </c>
      <c r="Y1" s="232" t="s">
        <v>21</v>
      </c>
      <c r="Z1" s="233"/>
      <c r="AA1" s="233"/>
      <c r="AB1" s="233"/>
    </row>
    <row r="2" spans="1:28" ht="15" customHeight="1" thickBot="1" x14ac:dyDescent="0.4">
      <c r="A2" s="234" t="s">
        <v>20</v>
      </c>
      <c r="B2" s="235" t="s">
        <v>19</v>
      </c>
      <c r="C2" s="236" t="s">
        <v>18</v>
      </c>
      <c r="D2" s="237" t="s">
        <v>55</v>
      </c>
      <c r="E2" s="237" t="s">
        <v>17</v>
      </c>
      <c r="F2" s="237" t="s">
        <v>5</v>
      </c>
      <c r="G2" s="237" t="s">
        <v>6</v>
      </c>
      <c r="H2" s="238" t="s">
        <v>13</v>
      </c>
      <c r="I2" s="238" t="s">
        <v>4</v>
      </c>
      <c r="J2" s="238" t="s">
        <v>13</v>
      </c>
      <c r="K2" s="238" t="s">
        <v>14</v>
      </c>
      <c r="L2" s="238" t="s">
        <v>3</v>
      </c>
      <c r="M2" s="238" t="s">
        <v>15</v>
      </c>
      <c r="N2" s="238" t="s">
        <v>16</v>
      </c>
      <c r="O2" s="238" t="s">
        <v>17</v>
      </c>
      <c r="P2" s="238" t="s">
        <v>22</v>
      </c>
      <c r="Q2" s="238" t="s">
        <v>23</v>
      </c>
      <c r="R2" s="238" t="s">
        <v>13</v>
      </c>
      <c r="S2" s="239"/>
      <c r="T2" s="240"/>
      <c r="U2" s="241"/>
      <c r="V2" s="239"/>
      <c r="W2" s="388"/>
      <c r="X2" s="242"/>
      <c r="Y2" s="229" t="s">
        <v>1</v>
      </c>
      <c r="Z2" s="229" t="s">
        <v>2</v>
      </c>
      <c r="AA2" s="229" t="s">
        <v>3</v>
      </c>
      <c r="AB2" s="229" t="s">
        <v>4</v>
      </c>
    </row>
    <row r="3" spans="1:28" ht="15" customHeight="1" thickBot="1" x14ac:dyDescent="0.4">
      <c r="A3" s="349">
        <v>42203</v>
      </c>
      <c r="B3" s="384" t="s">
        <v>138</v>
      </c>
      <c r="C3" s="351" t="s">
        <v>41</v>
      </c>
      <c r="D3" s="352" t="s">
        <v>196</v>
      </c>
      <c r="E3" s="352" t="s">
        <v>4</v>
      </c>
      <c r="F3" s="352">
        <v>16</v>
      </c>
      <c r="G3" s="352">
        <v>21</v>
      </c>
      <c r="H3" s="352">
        <v>0</v>
      </c>
      <c r="I3" s="352">
        <v>1</v>
      </c>
      <c r="J3" s="352">
        <v>1</v>
      </c>
      <c r="K3" s="352">
        <v>1</v>
      </c>
      <c r="L3" s="352">
        <v>0</v>
      </c>
      <c r="M3" s="352">
        <v>3</v>
      </c>
      <c r="N3" s="352">
        <v>0</v>
      </c>
      <c r="O3" s="352">
        <v>0</v>
      </c>
      <c r="P3" s="352">
        <v>0</v>
      </c>
      <c r="Q3" s="352">
        <v>0</v>
      </c>
      <c r="R3" s="352">
        <v>2</v>
      </c>
      <c r="S3" s="377">
        <v>10017</v>
      </c>
      <c r="T3" s="383" t="s">
        <v>198</v>
      </c>
      <c r="U3" s="379" t="s">
        <v>145</v>
      </c>
      <c r="V3" s="377" t="s">
        <v>136</v>
      </c>
      <c r="W3" s="354" t="s">
        <v>96</v>
      </c>
      <c r="X3" s="380" t="s">
        <v>147</v>
      </c>
      <c r="Y3" s="381">
        <v>1</v>
      </c>
      <c r="Z3" s="381">
        <v>0</v>
      </c>
      <c r="AA3" s="381">
        <v>0</v>
      </c>
      <c r="AB3" s="382">
        <v>1</v>
      </c>
    </row>
    <row r="4" spans="1:28" ht="15" customHeight="1" thickBot="1" x14ac:dyDescent="0.4">
      <c r="A4" s="349">
        <v>42209</v>
      </c>
      <c r="B4" s="384" t="s">
        <v>138</v>
      </c>
      <c r="C4" s="351" t="s">
        <v>43</v>
      </c>
      <c r="D4" s="352" t="s">
        <v>143</v>
      </c>
      <c r="E4" s="352" t="s">
        <v>2</v>
      </c>
      <c r="F4" s="352">
        <v>23</v>
      </c>
      <c r="G4" s="352">
        <v>18</v>
      </c>
      <c r="H4" s="352">
        <v>0</v>
      </c>
      <c r="I4" s="352">
        <v>0</v>
      </c>
      <c r="J4" s="352">
        <v>1</v>
      </c>
      <c r="K4" s="352">
        <v>0</v>
      </c>
      <c r="L4" s="352">
        <v>0</v>
      </c>
      <c r="M4" s="352">
        <v>6</v>
      </c>
      <c r="N4" s="352">
        <v>1</v>
      </c>
      <c r="O4" s="352">
        <v>0</v>
      </c>
      <c r="P4" s="352">
        <v>0</v>
      </c>
      <c r="Q4" s="352">
        <v>1</v>
      </c>
      <c r="R4" s="352">
        <v>2</v>
      </c>
      <c r="S4" s="377">
        <v>11000</v>
      </c>
      <c r="T4" s="383" t="s">
        <v>343</v>
      </c>
      <c r="U4" s="379" t="s">
        <v>146</v>
      </c>
      <c r="V4" s="377" t="s">
        <v>136</v>
      </c>
      <c r="W4" s="354" t="s">
        <v>145</v>
      </c>
      <c r="X4" s="380" t="s">
        <v>147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35">
        <v>42214</v>
      </c>
      <c r="B5" s="337" t="s">
        <v>138</v>
      </c>
      <c r="C5" s="337" t="s">
        <v>44</v>
      </c>
      <c r="D5" s="338" t="s">
        <v>150</v>
      </c>
      <c r="E5" s="338" t="s">
        <v>4</v>
      </c>
      <c r="F5" s="338">
        <v>19</v>
      </c>
      <c r="G5" s="338">
        <v>33</v>
      </c>
      <c r="H5" s="338">
        <v>0</v>
      </c>
      <c r="I5" s="338">
        <v>0</v>
      </c>
      <c r="J5" s="338">
        <v>2</v>
      </c>
      <c r="K5" s="338">
        <v>0</v>
      </c>
      <c r="L5" s="338">
        <v>0</v>
      </c>
      <c r="M5" s="338">
        <v>3</v>
      </c>
      <c r="N5" s="338">
        <v>0</v>
      </c>
      <c r="O5" s="338">
        <v>0</v>
      </c>
      <c r="P5" s="338">
        <v>0</v>
      </c>
      <c r="Q5" s="338">
        <v>0</v>
      </c>
      <c r="R5" s="338">
        <v>3</v>
      </c>
      <c r="S5" s="369">
        <v>9600</v>
      </c>
      <c r="T5" s="370" t="s">
        <v>348</v>
      </c>
      <c r="U5" s="371" t="s">
        <v>159</v>
      </c>
      <c r="V5" s="369" t="s">
        <v>136</v>
      </c>
      <c r="W5" s="340" t="s">
        <v>145</v>
      </c>
      <c r="X5" s="372" t="s">
        <v>147</v>
      </c>
      <c r="Y5" s="373">
        <v>1</v>
      </c>
      <c r="Z5" s="373">
        <v>0</v>
      </c>
      <c r="AA5" s="373">
        <v>0</v>
      </c>
      <c r="AB5" s="374">
        <v>1</v>
      </c>
    </row>
    <row r="6" spans="1:28" ht="15" customHeight="1" thickBot="1" x14ac:dyDescent="0.4">
      <c r="A6" s="334">
        <v>42219</v>
      </c>
      <c r="B6" s="316" t="s">
        <v>138</v>
      </c>
      <c r="C6" s="316" t="s">
        <v>49</v>
      </c>
      <c r="D6" s="325" t="s">
        <v>156</v>
      </c>
      <c r="E6" s="325" t="s">
        <v>2</v>
      </c>
      <c r="F6" s="325">
        <v>15</v>
      </c>
      <c r="G6" s="325">
        <v>13</v>
      </c>
      <c r="H6" s="325">
        <v>0</v>
      </c>
      <c r="I6" s="325">
        <v>0</v>
      </c>
      <c r="J6" s="325">
        <v>0</v>
      </c>
      <c r="K6" s="325">
        <v>0</v>
      </c>
      <c r="L6" s="325">
        <v>1</v>
      </c>
      <c r="M6" s="325">
        <v>4</v>
      </c>
      <c r="N6" s="325">
        <v>3</v>
      </c>
      <c r="O6" s="325">
        <v>0</v>
      </c>
      <c r="P6" s="325">
        <v>0</v>
      </c>
      <c r="Q6" s="325">
        <v>1</v>
      </c>
      <c r="R6" s="325">
        <v>1</v>
      </c>
      <c r="S6" s="326"/>
      <c r="T6" s="359" t="s">
        <v>195</v>
      </c>
      <c r="U6" s="327" t="s">
        <v>159</v>
      </c>
      <c r="V6" s="326" t="s">
        <v>356</v>
      </c>
      <c r="W6" s="328" t="s">
        <v>153</v>
      </c>
      <c r="X6" s="329" t="s">
        <v>354</v>
      </c>
      <c r="Y6" s="330">
        <v>1</v>
      </c>
      <c r="Z6" s="330">
        <v>1</v>
      </c>
      <c r="AA6" s="330">
        <v>0</v>
      </c>
      <c r="AB6" s="331">
        <v>0</v>
      </c>
    </row>
    <row r="7" spans="1:28" ht="15" customHeight="1" thickBot="1" x14ac:dyDescent="0.4">
      <c r="A7" s="334">
        <v>42238</v>
      </c>
      <c r="B7" s="316" t="s">
        <v>100</v>
      </c>
      <c r="C7" s="316" t="s">
        <v>49</v>
      </c>
      <c r="D7" s="325" t="s">
        <v>344</v>
      </c>
      <c r="E7" s="325" t="s">
        <v>2</v>
      </c>
      <c r="F7" s="325">
        <v>41</v>
      </c>
      <c r="G7" s="325">
        <v>23</v>
      </c>
      <c r="H7" s="325" t="s">
        <v>106</v>
      </c>
      <c r="I7" s="325" t="s">
        <v>106</v>
      </c>
      <c r="J7" s="325">
        <v>5</v>
      </c>
      <c r="K7" s="325">
        <v>5</v>
      </c>
      <c r="L7" s="325">
        <v>0</v>
      </c>
      <c r="M7" s="325">
        <v>2</v>
      </c>
      <c r="N7" s="325">
        <v>1</v>
      </c>
      <c r="O7" s="325">
        <v>0</v>
      </c>
      <c r="P7" s="325" t="s">
        <v>106</v>
      </c>
      <c r="Q7" s="325" t="s">
        <v>106</v>
      </c>
      <c r="R7" s="325">
        <v>3</v>
      </c>
      <c r="S7" s="326"/>
      <c r="T7" s="376" t="s">
        <v>207</v>
      </c>
      <c r="U7" s="327" t="s">
        <v>89</v>
      </c>
      <c r="V7" s="326" t="s">
        <v>136</v>
      </c>
      <c r="W7" s="328" t="s">
        <v>147</v>
      </c>
      <c r="X7" s="327" t="s">
        <v>208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49">
        <v>42252</v>
      </c>
      <c r="B8" s="384" t="s">
        <v>100</v>
      </c>
      <c r="C8" s="351" t="s">
        <v>30</v>
      </c>
      <c r="D8" s="352" t="s">
        <v>101</v>
      </c>
      <c r="E8" s="352" t="s">
        <v>4</v>
      </c>
      <c r="F8" s="352">
        <v>10</v>
      </c>
      <c r="G8" s="352">
        <v>47</v>
      </c>
      <c r="H8" s="352" t="s">
        <v>106</v>
      </c>
      <c r="I8" s="352" t="s">
        <v>106</v>
      </c>
      <c r="J8" s="352">
        <v>1</v>
      </c>
      <c r="K8" s="352">
        <v>1</v>
      </c>
      <c r="L8" s="352">
        <v>0</v>
      </c>
      <c r="M8" s="352">
        <v>1</v>
      </c>
      <c r="N8" s="352">
        <v>1</v>
      </c>
      <c r="O8" s="352">
        <v>0</v>
      </c>
      <c r="P8" s="352" t="s">
        <v>106</v>
      </c>
      <c r="Q8" s="352" t="s">
        <v>106</v>
      </c>
      <c r="R8" s="352">
        <v>7</v>
      </c>
      <c r="S8" s="377">
        <v>23212</v>
      </c>
      <c r="T8" s="394" t="s">
        <v>379</v>
      </c>
      <c r="U8" s="379" t="s">
        <v>86</v>
      </c>
      <c r="V8" s="377" t="s">
        <v>147</v>
      </c>
      <c r="W8" s="354" t="s">
        <v>227</v>
      </c>
      <c r="X8" s="380" t="s">
        <v>380</v>
      </c>
      <c r="Y8" s="381">
        <v>1</v>
      </c>
      <c r="Z8" s="381">
        <v>0</v>
      </c>
      <c r="AA8" s="381">
        <v>0</v>
      </c>
      <c r="AB8" s="382">
        <v>1</v>
      </c>
    </row>
    <row r="9" spans="1:28" ht="15" customHeight="1" thickBot="1" x14ac:dyDescent="0.4">
      <c r="A9" s="335">
        <v>42267</v>
      </c>
      <c r="B9" s="336" t="s">
        <v>52</v>
      </c>
      <c r="C9" s="337" t="s">
        <v>41</v>
      </c>
      <c r="D9" s="337" t="s">
        <v>73</v>
      </c>
      <c r="E9" s="338" t="s">
        <v>4</v>
      </c>
      <c r="F9" s="338">
        <v>16</v>
      </c>
      <c r="G9" s="339">
        <v>25</v>
      </c>
      <c r="H9" s="339">
        <v>0</v>
      </c>
      <c r="I9" s="338">
        <v>0</v>
      </c>
      <c r="J9" s="338">
        <v>2</v>
      </c>
      <c r="K9" s="338">
        <v>0</v>
      </c>
      <c r="L9" s="338">
        <v>0</v>
      </c>
      <c r="M9" s="338">
        <v>2</v>
      </c>
      <c r="N9" s="338">
        <v>0</v>
      </c>
      <c r="O9" s="338">
        <v>0</v>
      </c>
      <c r="P9" s="338">
        <v>0</v>
      </c>
      <c r="Q9" s="338">
        <v>0</v>
      </c>
      <c r="R9" s="338">
        <v>2</v>
      </c>
      <c r="S9" s="340">
        <v>29178</v>
      </c>
      <c r="T9" s="344" t="s">
        <v>404</v>
      </c>
      <c r="U9" s="341" t="s">
        <v>124</v>
      </c>
      <c r="V9" s="340" t="s">
        <v>165</v>
      </c>
      <c r="W9" s="340" t="s">
        <v>86</v>
      </c>
      <c r="X9" s="342" t="s">
        <v>96</v>
      </c>
      <c r="Y9" s="340">
        <v>1</v>
      </c>
      <c r="Z9" s="340">
        <v>0</v>
      </c>
      <c r="AA9" s="340">
        <v>0</v>
      </c>
      <c r="AB9" s="343">
        <v>1</v>
      </c>
    </row>
    <row r="10" spans="1:28" ht="15" customHeight="1" thickBot="1" x14ac:dyDescent="0.4">
      <c r="A10" s="335">
        <v>42274</v>
      </c>
      <c r="B10" s="336" t="s">
        <v>52</v>
      </c>
      <c r="C10" s="337" t="s">
        <v>42</v>
      </c>
      <c r="D10" s="337" t="s">
        <v>59</v>
      </c>
      <c r="E10" s="338" t="s">
        <v>4</v>
      </c>
      <c r="F10" s="338">
        <v>16</v>
      </c>
      <c r="G10" s="339">
        <v>39</v>
      </c>
      <c r="H10" s="339">
        <v>0</v>
      </c>
      <c r="I10" s="338">
        <v>0</v>
      </c>
      <c r="J10" s="338">
        <v>1</v>
      </c>
      <c r="K10" s="338">
        <v>1</v>
      </c>
      <c r="L10" s="338">
        <v>0</v>
      </c>
      <c r="M10" s="338">
        <v>3</v>
      </c>
      <c r="N10" s="338">
        <v>0</v>
      </c>
      <c r="O10" s="338">
        <v>0</v>
      </c>
      <c r="P10" s="338">
        <v>1</v>
      </c>
      <c r="Q10" s="338">
        <v>0</v>
      </c>
      <c r="R10" s="338">
        <v>5</v>
      </c>
      <c r="S10" s="340">
        <v>33521</v>
      </c>
      <c r="T10" s="416" t="s">
        <v>179</v>
      </c>
      <c r="U10" s="341" t="s">
        <v>419</v>
      </c>
      <c r="V10" s="340" t="s">
        <v>82</v>
      </c>
      <c r="W10" s="340" t="s">
        <v>115</v>
      </c>
      <c r="X10" s="342" t="s">
        <v>81</v>
      </c>
      <c r="Y10" s="340">
        <v>1</v>
      </c>
      <c r="Z10" s="340">
        <v>0</v>
      </c>
      <c r="AA10" s="340">
        <v>0</v>
      </c>
      <c r="AB10" s="343">
        <v>1</v>
      </c>
    </row>
    <row r="11" spans="1:28" ht="15" customHeight="1" thickBot="1" x14ac:dyDescent="0.4">
      <c r="A11" s="335">
        <v>42284</v>
      </c>
      <c r="B11" s="336" t="s">
        <v>52</v>
      </c>
      <c r="C11" s="337" t="s">
        <v>40</v>
      </c>
      <c r="D11" s="337" t="s">
        <v>67</v>
      </c>
      <c r="E11" s="338" t="s">
        <v>4</v>
      </c>
      <c r="F11" s="338">
        <v>0</v>
      </c>
      <c r="G11" s="339">
        <v>64</v>
      </c>
      <c r="H11" s="415">
        <v>0</v>
      </c>
      <c r="I11" s="339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38">
        <v>0</v>
      </c>
      <c r="P11" s="338">
        <v>1</v>
      </c>
      <c r="Q11" s="338">
        <v>0</v>
      </c>
      <c r="R11" s="338">
        <v>10</v>
      </c>
      <c r="S11" s="340">
        <v>54658</v>
      </c>
      <c r="T11" s="344" t="s">
        <v>436</v>
      </c>
      <c r="U11" s="341" t="s">
        <v>117</v>
      </c>
      <c r="V11" s="340" t="s">
        <v>116</v>
      </c>
      <c r="W11" s="340" t="s">
        <v>79</v>
      </c>
      <c r="X11" s="342" t="s">
        <v>81</v>
      </c>
      <c r="Y11" s="340">
        <v>1</v>
      </c>
      <c r="Z11" s="340">
        <v>0</v>
      </c>
      <c r="AA11" s="340">
        <v>0</v>
      </c>
      <c r="AB11" s="343">
        <v>1</v>
      </c>
    </row>
    <row r="12" spans="1:28" ht="15" customHeight="1" thickBot="1" x14ac:dyDescent="0.4">
      <c r="A12" s="335">
        <v>42288</v>
      </c>
      <c r="B12" s="336" t="s">
        <v>52</v>
      </c>
      <c r="C12" s="337" t="s">
        <v>43</v>
      </c>
      <c r="D12" s="337" t="s">
        <v>53</v>
      </c>
      <c r="E12" s="338" t="s">
        <v>4</v>
      </c>
      <c r="F12" s="338">
        <v>18</v>
      </c>
      <c r="G12" s="339">
        <v>28</v>
      </c>
      <c r="H12" s="339">
        <v>0</v>
      </c>
      <c r="I12" s="338">
        <v>0</v>
      </c>
      <c r="J12" s="338">
        <v>2</v>
      </c>
      <c r="K12" s="338">
        <v>1</v>
      </c>
      <c r="L12" s="338">
        <v>0</v>
      </c>
      <c r="M12" s="338">
        <v>2</v>
      </c>
      <c r="N12" s="338">
        <v>1</v>
      </c>
      <c r="O12" s="338">
        <v>0</v>
      </c>
      <c r="P12" s="338">
        <v>0</v>
      </c>
      <c r="Q12" s="338">
        <v>0</v>
      </c>
      <c r="R12" s="338">
        <v>3</v>
      </c>
      <c r="S12" s="340">
        <v>14517</v>
      </c>
      <c r="T12" s="344" t="s">
        <v>213</v>
      </c>
      <c r="U12" s="341" t="s">
        <v>80</v>
      </c>
      <c r="V12" s="340" t="s">
        <v>87</v>
      </c>
      <c r="W12" s="340" t="s">
        <v>115</v>
      </c>
      <c r="X12" s="342" t="s">
        <v>96</v>
      </c>
      <c r="Y12" s="340">
        <v>1</v>
      </c>
      <c r="Z12" s="340">
        <v>0</v>
      </c>
      <c r="AA12" s="340">
        <v>0</v>
      </c>
      <c r="AB12" s="343">
        <v>1</v>
      </c>
    </row>
    <row r="13" spans="1:28" ht="15" customHeight="1" thickBot="1" x14ac:dyDescent="0.4">
      <c r="C13" s="432" t="s">
        <v>63</v>
      </c>
      <c r="D13" s="433"/>
      <c r="E13" s="434"/>
      <c r="F13" s="15">
        <f t="shared" ref="F13:R13" si="0">SUM(F9:F12)</f>
        <v>50</v>
      </c>
      <c r="G13" s="15">
        <f t="shared" si="0"/>
        <v>156</v>
      </c>
      <c r="H13" s="15">
        <f t="shared" si="0"/>
        <v>0</v>
      </c>
      <c r="I13" s="15">
        <f t="shared" si="0"/>
        <v>0</v>
      </c>
      <c r="J13" s="15">
        <f t="shared" si="0"/>
        <v>5</v>
      </c>
      <c r="K13" s="15">
        <f t="shared" si="0"/>
        <v>2</v>
      </c>
      <c r="L13" s="15">
        <f t="shared" si="0"/>
        <v>0</v>
      </c>
      <c r="M13" s="15">
        <f t="shared" si="0"/>
        <v>7</v>
      </c>
      <c r="N13" s="15">
        <f t="shared" si="0"/>
        <v>1</v>
      </c>
      <c r="O13" s="15">
        <f t="shared" si="0"/>
        <v>0</v>
      </c>
      <c r="P13" s="15">
        <f t="shared" si="0"/>
        <v>2</v>
      </c>
      <c r="Q13" s="15">
        <f t="shared" si="0"/>
        <v>0</v>
      </c>
      <c r="R13" s="15">
        <f t="shared" si="0"/>
        <v>20</v>
      </c>
      <c r="W13" s="19"/>
      <c r="X13" s="17" t="s">
        <v>63</v>
      </c>
      <c r="Y13" s="266">
        <f>SUM(Y9:Y12)</f>
        <v>4</v>
      </c>
      <c r="Z13" s="15">
        <f>SUM(Z9:Z12)</f>
        <v>0</v>
      </c>
      <c r="AA13" s="15">
        <f>SUM(AA9:AA12)</f>
        <v>0</v>
      </c>
      <c r="AB13" s="15">
        <f>SUM(AB9:AB12)</f>
        <v>4</v>
      </c>
    </row>
    <row r="14" spans="1:28" x14ac:dyDescent="0.35">
      <c r="A14" s="297" t="s">
        <v>381</v>
      </c>
      <c r="F14" s="18"/>
      <c r="G14" s="18"/>
      <c r="H14" s="16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8" x14ac:dyDescent="0.35">
      <c r="A15" s="271"/>
      <c r="B15" t="s">
        <v>70</v>
      </c>
    </row>
    <row r="16" spans="1:28" x14ac:dyDescent="0.35">
      <c r="A16" s="269"/>
      <c r="B16" t="s">
        <v>68</v>
      </c>
    </row>
    <row r="17" spans="1:2" x14ac:dyDescent="0.35">
      <c r="A17" s="270"/>
      <c r="B17" t="s">
        <v>69</v>
      </c>
    </row>
    <row r="18" spans="1:2" x14ac:dyDescent="0.35">
      <c r="A18" s="20" t="s">
        <v>29</v>
      </c>
    </row>
  </sheetData>
  <mergeCells count="7">
    <mergeCell ref="C13:E13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B23"/>
  <sheetViews>
    <sheetView workbookViewId="0">
      <selection activeCell="M19" sqref="M19:M20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23.81640625" customWidth="1"/>
    <col min="22" max="24" width="19.1796875" customWidth="1"/>
    <col min="25" max="28" width="3.7265625" customWidth="1"/>
  </cols>
  <sheetData>
    <row r="1" spans="1:28" ht="15" customHeight="1" thickBot="1" x14ac:dyDescent="0.4">
      <c r="A1" s="569" t="s">
        <v>228</v>
      </c>
      <c r="B1" s="570"/>
      <c r="C1" s="570"/>
      <c r="D1" s="295"/>
      <c r="E1" s="571" t="s">
        <v>25</v>
      </c>
      <c r="F1" s="572"/>
      <c r="G1" s="573"/>
      <c r="H1" s="571" t="s">
        <v>24</v>
      </c>
      <c r="I1" s="573"/>
      <c r="J1" s="566" t="s">
        <v>7</v>
      </c>
      <c r="K1" s="567"/>
      <c r="L1" s="567"/>
      <c r="M1" s="568"/>
      <c r="N1" s="566" t="s">
        <v>8</v>
      </c>
      <c r="O1" s="568"/>
      <c r="P1" s="566" t="s">
        <v>26</v>
      </c>
      <c r="Q1" s="567"/>
      <c r="R1" s="568"/>
      <c r="S1" s="243" t="s">
        <v>9</v>
      </c>
      <c r="T1" s="243" t="s">
        <v>10</v>
      </c>
      <c r="U1" s="244" t="s">
        <v>11</v>
      </c>
      <c r="V1" s="243" t="s">
        <v>12</v>
      </c>
      <c r="W1" s="245" t="s">
        <v>27</v>
      </c>
      <c r="X1" s="298" t="s">
        <v>28</v>
      </c>
      <c r="Y1" s="246" t="s">
        <v>21</v>
      </c>
      <c r="Z1" s="247"/>
      <c r="AA1" s="247"/>
      <c r="AB1" s="247"/>
    </row>
    <row r="2" spans="1:28" ht="15" customHeight="1" thickBot="1" x14ac:dyDescent="0.4">
      <c r="A2" s="248" t="s">
        <v>20</v>
      </c>
      <c r="B2" s="249" t="s">
        <v>19</v>
      </c>
      <c r="C2" s="250" t="s">
        <v>18</v>
      </c>
      <c r="D2" s="251" t="s">
        <v>55</v>
      </c>
      <c r="E2" s="251" t="s">
        <v>17</v>
      </c>
      <c r="F2" s="251" t="s">
        <v>5</v>
      </c>
      <c r="G2" s="251" t="s">
        <v>6</v>
      </c>
      <c r="H2" s="252" t="s">
        <v>13</v>
      </c>
      <c r="I2" s="252" t="s">
        <v>4</v>
      </c>
      <c r="J2" s="252" t="s">
        <v>13</v>
      </c>
      <c r="K2" s="252" t="s">
        <v>14</v>
      </c>
      <c r="L2" s="252" t="s">
        <v>3</v>
      </c>
      <c r="M2" s="252" t="s">
        <v>15</v>
      </c>
      <c r="N2" s="252" t="s">
        <v>16</v>
      </c>
      <c r="O2" s="252" t="s">
        <v>17</v>
      </c>
      <c r="P2" s="252" t="s">
        <v>22</v>
      </c>
      <c r="Q2" s="252" t="s">
        <v>23</v>
      </c>
      <c r="R2" s="252" t="s">
        <v>13</v>
      </c>
      <c r="S2" s="253"/>
      <c r="T2" s="254"/>
      <c r="U2" s="255"/>
      <c r="V2" s="253"/>
      <c r="W2" s="393"/>
      <c r="X2" s="256"/>
      <c r="Y2" s="243" t="s">
        <v>1</v>
      </c>
      <c r="Z2" s="243" t="s">
        <v>2</v>
      </c>
      <c r="AA2" s="243" t="s">
        <v>3</v>
      </c>
      <c r="AB2" s="243" t="s">
        <v>4</v>
      </c>
    </row>
    <row r="3" spans="1:28" ht="15" customHeight="1" thickBot="1" x14ac:dyDescent="0.4">
      <c r="A3" s="349">
        <v>42105</v>
      </c>
      <c r="B3" s="387" t="s">
        <v>287</v>
      </c>
      <c r="C3" s="351" t="s">
        <v>286</v>
      </c>
      <c r="D3" s="352" t="s">
        <v>226</v>
      </c>
      <c r="E3" s="352" t="s">
        <v>2</v>
      </c>
      <c r="F3" s="352">
        <v>77</v>
      </c>
      <c r="G3" s="352">
        <v>3</v>
      </c>
      <c r="H3" s="352">
        <v>1</v>
      </c>
      <c r="I3" s="352">
        <v>0</v>
      </c>
      <c r="J3" s="352">
        <v>11</v>
      </c>
      <c r="K3" s="352">
        <v>11</v>
      </c>
      <c r="L3" s="352">
        <v>0</v>
      </c>
      <c r="M3" s="352">
        <v>0</v>
      </c>
      <c r="N3" s="352">
        <v>0</v>
      </c>
      <c r="O3" s="352">
        <v>0</v>
      </c>
      <c r="P3" s="352">
        <v>0</v>
      </c>
      <c r="Q3" s="352">
        <v>0</v>
      </c>
      <c r="R3" s="352">
        <v>0</v>
      </c>
      <c r="S3" s="377"/>
      <c r="T3" s="378" t="s">
        <v>289</v>
      </c>
      <c r="U3" s="379" t="s">
        <v>288</v>
      </c>
      <c r="V3" s="377" t="s">
        <v>136</v>
      </c>
      <c r="W3" s="354"/>
      <c r="X3" s="380"/>
      <c r="Y3" s="381">
        <v>1</v>
      </c>
      <c r="Z3" s="381">
        <v>1</v>
      </c>
      <c r="AA3" s="381">
        <v>0</v>
      </c>
      <c r="AB3" s="382">
        <v>0</v>
      </c>
    </row>
    <row r="4" spans="1:28" ht="15" customHeight="1" thickBot="1" x14ac:dyDescent="0.4">
      <c r="A4" s="349">
        <v>42112</v>
      </c>
      <c r="B4" s="387" t="s">
        <v>287</v>
      </c>
      <c r="C4" s="351" t="s">
        <v>290</v>
      </c>
      <c r="D4" s="352" t="s">
        <v>226</v>
      </c>
      <c r="E4" s="352" t="s">
        <v>2</v>
      </c>
      <c r="F4" s="352">
        <v>48</v>
      </c>
      <c r="G4" s="352">
        <v>9</v>
      </c>
      <c r="H4" s="352">
        <v>1</v>
      </c>
      <c r="I4" s="352">
        <v>0</v>
      </c>
      <c r="J4" s="352">
        <v>6</v>
      </c>
      <c r="K4" s="352">
        <v>3</v>
      </c>
      <c r="L4" s="352">
        <v>0</v>
      </c>
      <c r="M4" s="352">
        <v>4</v>
      </c>
      <c r="N4" s="352">
        <v>1</v>
      </c>
      <c r="O4" s="352">
        <v>0</v>
      </c>
      <c r="P4" s="352">
        <v>0</v>
      </c>
      <c r="Q4" s="352">
        <v>0</v>
      </c>
      <c r="R4" s="352">
        <v>0</v>
      </c>
      <c r="S4" s="377"/>
      <c r="T4" s="378" t="s">
        <v>291</v>
      </c>
      <c r="U4" s="379" t="s">
        <v>292</v>
      </c>
      <c r="V4" s="377" t="s">
        <v>136</v>
      </c>
      <c r="W4" s="354"/>
      <c r="X4" s="380"/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49">
        <v>42117</v>
      </c>
      <c r="B5" s="387" t="s">
        <v>100</v>
      </c>
      <c r="C5" s="351" t="s">
        <v>293</v>
      </c>
      <c r="D5" s="352" t="s">
        <v>226</v>
      </c>
      <c r="E5" s="352" t="s">
        <v>4</v>
      </c>
      <c r="F5" s="352">
        <v>3</v>
      </c>
      <c r="G5" s="352">
        <v>13</v>
      </c>
      <c r="H5" s="352" t="s">
        <v>106</v>
      </c>
      <c r="I5" s="352" t="s">
        <v>106</v>
      </c>
      <c r="J5" s="352">
        <v>0</v>
      </c>
      <c r="K5" s="352">
        <v>0</v>
      </c>
      <c r="L5" s="352">
        <v>0</v>
      </c>
      <c r="M5" s="352">
        <v>1</v>
      </c>
      <c r="N5" s="352">
        <v>1</v>
      </c>
      <c r="O5" s="352">
        <v>0</v>
      </c>
      <c r="P5" s="352" t="s">
        <v>106</v>
      </c>
      <c r="Q5" s="352" t="s">
        <v>106</v>
      </c>
      <c r="R5" s="352">
        <v>1</v>
      </c>
      <c r="S5" s="377">
        <v>2000</v>
      </c>
      <c r="T5" s="383" t="s">
        <v>294</v>
      </c>
      <c r="U5" s="379" t="s">
        <v>295</v>
      </c>
      <c r="V5" s="377" t="s">
        <v>136</v>
      </c>
      <c r="W5" s="354"/>
      <c r="X5" s="380"/>
      <c r="Y5" s="381">
        <v>1</v>
      </c>
      <c r="Z5" s="381">
        <v>0</v>
      </c>
      <c r="AA5" s="381">
        <v>0</v>
      </c>
      <c r="AB5" s="382">
        <v>1</v>
      </c>
    </row>
    <row r="6" spans="1:28" ht="15" customHeight="1" thickBot="1" x14ac:dyDescent="0.4">
      <c r="A6" s="334">
        <v>42133</v>
      </c>
      <c r="B6" s="386" t="s">
        <v>287</v>
      </c>
      <c r="C6" s="316" t="s">
        <v>310</v>
      </c>
      <c r="D6" s="325" t="s">
        <v>311</v>
      </c>
      <c r="E6" s="325" t="s">
        <v>4</v>
      </c>
      <c r="F6" s="325">
        <v>15</v>
      </c>
      <c r="G6" s="325">
        <v>30</v>
      </c>
      <c r="H6" s="325">
        <v>0</v>
      </c>
      <c r="I6" s="325">
        <v>0</v>
      </c>
      <c r="J6" s="325">
        <v>2</v>
      </c>
      <c r="K6" s="325">
        <v>1</v>
      </c>
      <c r="L6" s="325">
        <v>0</v>
      </c>
      <c r="M6" s="325">
        <v>1</v>
      </c>
      <c r="N6" s="325">
        <v>1</v>
      </c>
      <c r="O6" s="325">
        <v>0</v>
      </c>
      <c r="P6" s="325">
        <v>0</v>
      </c>
      <c r="Q6" s="325">
        <v>0</v>
      </c>
      <c r="R6" s="325">
        <v>3</v>
      </c>
      <c r="S6" s="326">
        <v>3000</v>
      </c>
      <c r="T6" s="359" t="s">
        <v>313</v>
      </c>
      <c r="U6" s="327" t="s">
        <v>314</v>
      </c>
      <c r="V6" s="326" t="s">
        <v>136</v>
      </c>
      <c r="W6" s="328"/>
      <c r="X6" s="329"/>
      <c r="Y6" s="330">
        <v>1</v>
      </c>
      <c r="Z6" s="330">
        <v>0</v>
      </c>
      <c r="AA6" s="330">
        <v>0</v>
      </c>
      <c r="AB6" s="331">
        <v>1</v>
      </c>
    </row>
    <row r="7" spans="1:28" ht="15" customHeight="1" thickBot="1" x14ac:dyDescent="0.4">
      <c r="A7" s="349">
        <v>42140</v>
      </c>
      <c r="B7" s="387" t="s">
        <v>287</v>
      </c>
      <c r="C7" s="351" t="s">
        <v>45</v>
      </c>
      <c r="D7" s="352" t="s">
        <v>226</v>
      </c>
      <c r="E7" s="352" t="s">
        <v>4</v>
      </c>
      <c r="F7" s="352">
        <v>14</v>
      </c>
      <c r="G7" s="352">
        <v>36</v>
      </c>
      <c r="H7" s="352">
        <v>0</v>
      </c>
      <c r="I7" s="352">
        <v>0</v>
      </c>
      <c r="J7" s="352">
        <v>1</v>
      </c>
      <c r="K7" s="352">
        <v>0</v>
      </c>
      <c r="L7" s="352">
        <v>0</v>
      </c>
      <c r="M7" s="352">
        <v>3</v>
      </c>
      <c r="N7" s="352">
        <v>0</v>
      </c>
      <c r="O7" s="352">
        <v>0</v>
      </c>
      <c r="P7" s="352">
        <v>1</v>
      </c>
      <c r="Q7" s="352">
        <v>0</v>
      </c>
      <c r="R7" s="352">
        <v>6</v>
      </c>
      <c r="S7" s="377"/>
      <c r="T7" s="383" t="s">
        <v>154</v>
      </c>
      <c r="U7" s="379" t="s">
        <v>315</v>
      </c>
      <c r="V7" s="377" t="s">
        <v>136</v>
      </c>
      <c r="W7" s="354"/>
      <c r="X7" s="380"/>
      <c r="Y7" s="381">
        <v>1</v>
      </c>
      <c r="Z7" s="381">
        <v>0</v>
      </c>
      <c r="AA7" s="381">
        <v>0</v>
      </c>
      <c r="AB7" s="382">
        <v>1</v>
      </c>
    </row>
    <row r="8" spans="1:28" ht="15" customHeight="1" thickBot="1" x14ac:dyDescent="0.4">
      <c r="A8" s="334">
        <v>42168</v>
      </c>
      <c r="B8" s="316" t="s">
        <v>326</v>
      </c>
      <c r="C8" s="316" t="s">
        <v>47</v>
      </c>
      <c r="D8" s="316" t="s">
        <v>327</v>
      </c>
      <c r="E8" s="325" t="s">
        <v>4</v>
      </c>
      <c r="F8" s="325">
        <v>10</v>
      </c>
      <c r="G8" s="325">
        <v>19</v>
      </c>
      <c r="H8" s="325">
        <v>0</v>
      </c>
      <c r="I8" s="325">
        <v>0</v>
      </c>
      <c r="J8" s="325">
        <v>1</v>
      </c>
      <c r="K8" s="325">
        <v>1</v>
      </c>
      <c r="L8" s="325">
        <v>0</v>
      </c>
      <c r="M8" s="325">
        <v>1</v>
      </c>
      <c r="N8" s="325">
        <v>1</v>
      </c>
      <c r="O8" s="325">
        <v>0</v>
      </c>
      <c r="P8" s="325">
        <v>0</v>
      </c>
      <c r="Q8" s="325">
        <v>0</v>
      </c>
      <c r="R8" s="325">
        <v>1</v>
      </c>
      <c r="S8" s="326"/>
      <c r="T8" s="359" t="s">
        <v>201</v>
      </c>
      <c r="U8" s="327" t="s">
        <v>125</v>
      </c>
      <c r="V8" s="326" t="s">
        <v>136</v>
      </c>
      <c r="W8" s="328"/>
      <c r="X8" s="329"/>
      <c r="Y8" s="330">
        <v>1</v>
      </c>
      <c r="Z8" s="330">
        <v>0</v>
      </c>
      <c r="AA8" s="330">
        <v>0</v>
      </c>
      <c r="AB8" s="331">
        <v>1</v>
      </c>
    </row>
    <row r="9" spans="1:28" ht="15" customHeight="1" thickBot="1" x14ac:dyDescent="0.4">
      <c r="A9" s="334">
        <v>42172</v>
      </c>
      <c r="B9" s="316" t="s">
        <v>326</v>
      </c>
      <c r="C9" s="316" t="s">
        <v>328</v>
      </c>
      <c r="D9" s="316" t="s">
        <v>327</v>
      </c>
      <c r="E9" s="325" t="s">
        <v>4</v>
      </c>
      <c r="F9" s="325">
        <v>7</v>
      </c>
      <c r="G9" s="325">
        <v>33</v>
      </c>
      <c r="H9" s="325">
        <v>0</v>
      </c>
      <c r="I9" s="325">
        <v>0</v>
      </c>
      <c r="J9" s="325">
        <v>1</v>
      </c>
      <c r="K9" s="325">
        <v>1</v>
      </c>
      <c r="L9" s="325">
        <v>0</v>
      </c>
      <c r="M9" s="325">
        <v>0</v>
      </c>
      <c r="N9" s="325">
        <v>1</v>
      </c>
      <c r="O9" s="325">
        <v>0</v>
      </c>
      <c r="P9" s="325">
        <v>1</v>
      </c>
      <c r="Q9" s="325">
        <v>0</v>
      </c>
      <c r="R9" s="325">
        <v>4</v>
      </c>
      <c r="S9" s="326"/>
      <c r="T9" s="359" t="s">
        <v>223</v>
      </c>
      <c r="U9" s="327" t="s">
        <v>125</v>
      </c>
      <c r="V9" s="326" t="s">
        <v>136</v>
      </c>
      <c r="W9" s="328"/>
      <c r="X9" s="329"/>
      <c r="Y9" s="330">
        <v>1</v>
      </c>
      <c r="Z9" s="330">
        <v>0</v>
      </c>
      <c r="AA9" s="330">
        <v>0</v>
      </c>
      <c r="AB9" s="331">
        <v>1</v>
      </c>
    </row>
    <row r="10" spans="1:28" ht="15" customHeight="1" thickBot="1" x14ac:dyDescent="0.4">
      <c r="A10" s="334">
        <v>42176</v>
      </c>
      <c r="B10" s="316" t="s">
        <v>326</v>
      </c>
      <c r="C10" s="316" t="s">
        <v>329</v>
      </c>
      <c r="D10" s="316" t="s">
        <v>327</v>
      </c>
      <c r="E10" s="325" t="s">
        <v>4</v>
      </c>
      <c r="F10" s="325">
        <v>13</v>
      </c>
      <c r="G10" s="325">
        <v>23</v>
      </c>
      <c r="H10" s="325">
        <v>0</v>
      </c>
      <c r="I10" s="325">
        <v>0</v>
      </c>
      <c r="J10" s="325">
        <v>1</v>
      </c>
      <c r="K10" s="325">
        <v>1</v>
      </c>
      <c r="L10" s="325">
        <v>1</v>
      </c>
      <c r="M10" s="325">
        <v>1</v>
      </c>
      <c r="N10" s="325">
        <v>2</v>
      </c>
      <c r="O10" s="325">
        <f>-P10</f>
        <v>0</v>
      </c>
      <c r="P10" s="325">
        <v>0</v>
      </c>
      <c r="Q10" s="325">
        <v>0</v>
      </c>
      <c r="R10" s="325">
        <v>2</v>
      </c>
      <c r="S10" s="326"/>
      <c r="T10" s="359" t="s">
        <v>209</v>
      </c>
      <c r="U10" s="327" t="s">
        <v>330</v>
      </c>
      <c r="V10" s="326" t="s">
        <v>136</v>
      </c>
      <c r="W10" s="328"/>
      <c r="X10" s="329"/>
      <c r="Y10" s="330">
        <v>1</v>
      </c>
      <c r="Z10" s="330">
        <v>0</v>
      </c>
      <c r="AA10" s="330">
        <v>0</v>
      </c>
      <c r="AB10" s="331">
        <v>1</v>
      </c>
    </row>
    <row r="11" spans="1:28" ht="15" customHeight="1" thickBot="1" x14ac:dyDescent="0.4">
      <c r="A11" s="349">
        <v>42217</v>
      </c>
      <c r="B11" s="384" t="s">
        <v>100</v>
      </c>
      <c r="C11" s="351" t="s">
        <v>225</v>
      </c>
      <c r="D11" s="352" t="s">
        <v>226</v>
      </c>
      <c r="E11" s="352" t="s">
        <v>2</v>
      </c>
      <c r="F11" s="352">
        <v>30</v>
      </c>
      <c r="G11" s="352">
        <v>26</v>
      </c>
      <c r="H11" s="352" t="s">
        <v>106</v>
      </c>
      <c r="I11" s="352" t="s">
        <v>106</v>
      </c>
      <c r="J11" s="352">
        <v>2</v>
      </c>
      <c r="K11" s="352">
        <v>1</v>
      </c>
      <c r="L11" s="352">
        <v>0</v>
      </c>
      <c r="M11" s="352">
        <v>6</v>
      </c>
      <c r="N11" s="352">
        <v>1</v>
      </c>
      <c r="O11" s="352">
        <v>0</v>
      </c>
      <c r="P11" s="352" t="s">
        <v>106</v>
      </c>
      <c r="Q11" s="352" t="s">
        <v>106</v>
      </c>
      <c r="R11" s="352">
        <v>4</v>
      </c>
      <c r="S11" s="377"/>
      <c r="T11" s="378" t="s">
        <v>221</v>
      </c>
      <c r="U11" s="379" t="s">
        <v>88</v>
      </c>
      <c r="V11" s="377" t="s">
        <v>136</v>
      </c>
      <c r="W11" s="379" t="s">
        <v>96</v>
      </c>
      <c r="X11" s="380" t="s">
        <v>227</v>
      </c>
      <c r="Y11" s="381">
        <v>1</v>
      </c>
      <c r="Z11" s="381">
        <v>1</v>
      </c>
      <c r="AA11" s="381">
        <v>0</v>
      </c>
      <c r="AB11" s="382">
        <v>0</v>
      </c>
    </row>
    <row r="12" spans="1:28" ht="15" customHeight="1" thickBot="1" x14ac:dyDescent="0.4">
      <c r="A12" s="334">
        <v>42238</v>
      </c>
      <c r="B12" s="375" t="s">
        <v>100</v>
      </c>
      <c r="C12" s="316" t="s">
        <v>43</v>
      </c>
      <c r="D12" s="325" t="s">
        <v>211</v>
      </c>
      <c r="E12" s="325" t="s">
        <v>4</v>
      </c>
      <c r="F12" s="325">
        <v>8</v>
      </c>
      <c r="G12" s="325">
        <v>30</v>
      </c>
      <c r="H12" s="325" t="s">
        <v>106</v>
      </c>
      <c r="I12" s="325" t="s">
        <v>106</v>
      </c>
      <c r="J12" s="325">
        <v>1</v>
      </c>
      <c r="K12" s="325">
        <v>0</v>
      </c>
      <c r="L12" s="325">
        <v>0</v>
      </c>
      <c r="M12" s="325">
        <v>1</v>
      </c>
      <c r="N12" s="325">
        <v>0</v>
      </c>
      <c r="O12" s="325">
        <v>0</v>
      </c>
      <c r="P12" s="325" t="s">
        <v>106</v>
      </c>
      <c r="Q12" s="325" t="s">
        <v>106</v>
      </c>
      <c r="R12" s="325">
        <v>3</v>
      </c>
      <c r="S12" s="326">
        <v>10238</v>
      </c>
      <c r="T12" s="359" t="s">
        <v>213</v>
      </c>
      <c r="U12" s="327" t="s">
        <v>108</v>
      </c>
      <c r="V12" s="326" t="s">
        <v>136</v>
      </c>
      <c r="W12" s="328" t="s">
        <v>124</v>
      </c>
      <c r="X12" s="329" t="s">
        <v>128</v>
      </c>
      <c r="Y12" s="330">
        <v>1</v>
      </c>
      <c r="Z12" s="330">
        <v>0</v>
      </c>
      <c r="AA12" s="330">
        <v>0</v>
      </c>
      <c r="AB12" s="331">
        <v>1</v>
      </c>
    </row>
    <row r="13" spans="1:28" ht="15" customHeight="1" thickBot="1" x14ac:dyDescent="0.4">
      <c r="A13" s="334">
        <v>42245</v>
      </c>
      <c r="B13" s="375" t="s">
        <v>100</v>
      </c>
      <c r="C13" s="316" t="s">
        <v>43</v>
      </c>
      <c r="D13" s="325" t="s">
        <v>216</v>
      </c>
      <c r="E13" s="325" t="s">
        <v>4</v>
      </c>
      <c r="F13" s="325">
        <v>0</v>
      </c>
      <c r="G13" s="325">
        <v>40</v>
      </c>
      <c r="H13" s="325" t="s">
        <v>106</v>
      </c>
      <c r="I13" s="325" t="s">
        <v>106</v>
      </c>
      <c r="J13" s="325">
        <v>0</v>
      </c>
      <c r="K13" s="325">
        <v>0</v>
      </c>
      <c r="L13" s="325">
        <v>0</v>
      </c>
      <c r="M13" s="325">
        <v>0</v>
      </c>
      <c r="N13" s="325">
        <v>2</v>
      </c>
      <c r="O13" s="325">
        <v>0</v>
      </c>
      <c r="P13" s="325" t="s">
        <v>106</v>
      </c>
      <c r="Q13" s="325" t="s">
        <v>106</v>
      </c>
      <c r="R13" s="325">
        <v>6</v>
      </c>
      <c r="S13" s="326"/>
      <c r="T13" s="359" t="s">
        <v>219</v>
      </c>
      <c r="U13" s="327" t="s">
        <v>124</v>
      </c>
      <c r="V13" s="326" t="s">
        <v>136</v>
      </c>
      <c r="W13" s="328" t="s">
        <v>128</v>
      </c>
      <c r="X13" s="329" t="s">
        <v>218</v>
      </c>
      <c r="Y13" s="330">
        <v>1</v>
      </c>
      <c r="Z13" s="330">
        <v>0</v>
      </c>
      <c r="AA13" s="330">
        <v>0</v>
      </c>
      <c r="AB13" s="331">
        <v>1</v>
      </c>
    </row>
    <row r="14" spans="1:28" ht="15" customHeight="1" thickBot="1" x14ac:dyDescent="0.4">
      <c r="A14" s="334">
        <v>42267</v>
      </c>
      <c r="B14" s="345" t="s">
        <v>52</v>
      </c>
      <c r="C14" s="316" t="s">
        <v>34</v>
      </c>
      <c r="D14" s="316" t="s">
        <v>56</v>
      </c>
      <c r="E14" s="325" t="s">
        <v>4</v>
      </c>
      <c r="F14" s="325">
        <v>9</v>
      </c>
      <c r="G14" s="346">
        <v>54</v>
      </c>
      <c r="H14" s="346">
        <v>0</v>
      </c>
      <c r="I14" s="325">
        <v>0</v>
      </c>
      <c r="J14" s="325">
        <v>0</v>
      </c>
      <c r="K14" s="325">
        <v>0</v>
      </c>
      <c r="L14" s="325">
        <v>0</v>
      </c>
      <c r="M14" s="325">
        <v>3</v>
      </c>
      <c r="N14" s="325">
        <v>0</v>
      </c>
      <c r="O14" s="325">
        <v>0</v>
      </c>
      <c r="P14" s="325">
        <v>1</v>
      </c>
      <c r="Q14" s="325">
        <v>0</v>
      </c>
      <c r="R14" s="325">
        <v>8</v>
      </c>
      <c r="S14" s="328">
        <v>71887</v>
      </c>
      <c r="T14" s="391" t="s">
        <v>406</v>
      </c>
      <c r="U14" s="347" t="s">
        <v>110</v>
      </c>
      <c r="V14" s="328" t="s">
        <v>82</v>
      </c>
      <c r="W14" s="328" t="s">
        <v>117</v>
      </c>
      <c r="X14" s="358" t="s">
        <v>111</v>
      </c>
      <c r="Y14" s="328">
        <v>1</v>
      </c>
      <c r="Z14" s="328">
        <v>0</v>
      </c>
      <c r="AA14" s="328">
        <v>0</v>
      </c>
      <c r="AB14" s="333">
        <v>1</v>
      </c>
    </row>
    <row r="15" spans="1:28" ht="15" customHeight="1" thickBot="1" x14ac:dyDescent="0.4">
      <c r="A15" s="335">
        <v>42274</v>
      </c>
      <c r="B15" s="336" t="s">
        <v>52</v>
      </c>
      <c r="C15" s="337" t="s">
        <v>30</v>
      </c>
      <c r="D15" s="337" t="s">
        <v>57</v>
      </c>
      <c r="E15" s="338" t="s">
        <v>4</v>
      </c>
      <c r="F15" s="338">
        <v>3</v>
      </c>
      <c r="G15" s="339">
        <v>65</v>
      </c>
      <c r="H15" s="339">
        <v>0</v>
      </c>
      <c r="I15" s="338">
        <v>0</v>
      </c>
      <c r="J15" s="338">
        <v>0</v>
      </c>
      <c r="K15" s="338">
        <v>0</v>
      </c>
      <c r="L15" s="338">
        <v>0</v>
      </c>
      <c r="M15" s="338">
        <v>1</v>
      </c>
      <c r="N15" s="338">
        <v>0</v>
      </c>
      <c r="O15" s="338">
        <v>0</v>
      </c>
      <c r="P15" s="338">
        <v>1</v>
      </c>
      <c r="Q15" s="338">
        <v>0</v>
      </c>
      <c r="R15" s="338">
        <v>11</v>
      </c>
      <c r="S15" s="340">
        <v>39605</v>
      </c>
      <c r="T15" s="344" t="s">
        <v>418</v>
      </c>
      <c r="U15" s="341" t="s">
        <v>117</v>
      </c>
      <c r="V15" s="340" t="s">
        <v>165</v>
      </c>
      <c r="W15" s="340" t="s">
        <v>86</v>
      </c>
      <c r="X15" s="342" t="s">
        <v>125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customHeight="1" thickBot="1" x14ac:dyDescent="0.4">
      <c r="A16" s="335">
        <v>42283</v>
      </c>
      <c r="B16" s="336" t="s">
        <v>52</v>
      </c>
      <c r="C16" s="337" t="s">
        <v>32</v>
      </c>
      <c r="D16" s="337" t="s">
        <v>60</v>
      </c>
      <c r="E16" s="338" t="s">
        <v>4</v>
      </c>
      <c r="F16" s="338">
        <v>15</v>
      </c>
      <c r="G16" s="339">
        <v>47</v>
      </c>
      <c r="H16" s="415">
        <v>0</v>
      </c>
      <c r="I16" s="339">
        <v>0</v>
      </c>
      <c r="J16" s="338">
        <v>2</v>
      </c>
      <c r="K16" s="338">
        <v>1</v>
      </c>
      <c r="L16" s="338">
        <v>0</v>
      </c>
      <c r="M16" s="338">
        <v>1</v>
      </c>
      <c r="N16" s="338">
        <v>1</v>
      </c>
      <c r="O16" s="338">
        <v>1</v>
      </c>
      <c r="P16" s="338">
        <v>1</v>
      </c>
      <c r="Q16" s="338">
        <v>0</v>
      </c>
      <c r="R16" s="338">
        <v>7</v>
      </c>
      <c r="S16" s="340">
        <v>30048</v>
      </c>
      <c r="T16" s="344" t="s">
        <v>434</v>
      </c>
      <c r="U16" s="341" t="s">
        <v>145</v>
      </c>
      <c r="V16" s="340" t="s">
        <v>165</v>
      </c>
      <c r="W16" s="340" t="s">
        <v>86</v>
      </c>
      <c r="X16" s="342" t="s">
        <v>128</v>
      </c>
      <c r="Y16" s="340">
        <v>1</v>
      </c>
      <c r="Z16" s="340">
        <v>0</v>
      </c>
      <c r="AA16" s="340">
        <v>0</v>
      </c>
      <c r="AB16" s="343">
        <v>1</v>
      </c>
    </row>
    <row r="17" spans="1:28" ht="15" customHeight="1" thickBot="1" x14ac:dyDescent="0.4">
      <c r="A17" s="334">
        <v>42287</v>
      </c>
      <c r="B17" s="345" t="s">
        <v>52</v>
      </c>
      <c r="C17" s="316" t="s">
        <v>31</v>
      </c>
      <c r="D17" s="316" t="s">
        <v>66</v>
      </c>
      <c r="E17" s="325" t="s">
        <v>4</v>
      </c>
      <c r="F17" s="325">
        <v>3</v>
      </c>
      <c r="G17" s="346">
        <v>60</v>
      </c>
      <c r="H17" s="346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1</v>
      </c>
      <c r="N17" s="325">
        <v>1</v>
      </c>
      <c r="O17" s="325">
        <v>0</v>
      </c>
      <c r="P17" s="325">
        <v>1</v>
      </c>
      <c r="Q17" s="325">
        <v>0</v>
      </c>
      <c r="R17" s="325">
        <v>10</v>
      </c>
      <c r="S17" s="328">
        <v>50778</v>
      </c>
      <c r="T17" s="391" t="s">
        <v>198</v>
      </c>
      <c r="U17" s="347" t="s">
        <v>88</v>
      </c>
      <c r="V17" s="328" t="s">
        <v>116</v>
      </c>
      <c r="W17" s="328" t="s">
        <v>135</v>
      </c>
      <c r="X17" s="358" t="s">
        <v>96</v>
      </c>
      <c r="Y17" s="328">
        <v>1</v>
      </c>
      <c r="Z17" s="328">
        <v>0</v>
      </c>
      <c r="AA17" s="328">
        <v>0</v>
      </c>
      <c r="AB17" s="333">
        <v>1</v>
      </c>
    </row>
    <row r="18" spans="1:28" ht="15" customHeight="1" thickBot="1" x14ac:dyDescent="0.4">
      <c r="C18" s="432" t="s">
        <v>63</v>
      </c>
      <c r="D18" s="433"/>
      <c r="E18" s="434"/>
      <c r="F18" s="15">
        <f t="shared" ref="F18:R18" si="0">SUM(F14:F17)</f>
        <v>30</v>
      </c>
      <c r="G18" s="15">
        <f t="shared" si="0"/>
        <v>226</v>
      </c>
      <c r="H18" s="15">
        <f t="shared" si="0"/>
        <v>0</v>
      </c>
      <c r="I18" s="15">
        <f t="shared" si="0"/>
        <v>0</v>
      </c>
      <c r="J18" s="15">
        <f t="shared" si="0"/>
        <v>2</v>
      </c>
      <c r="K18" s="15">
        <f t="shared" si="0"/>
        <v>1</v>
      </c>
      <c r="L18" s="15">
        <f t="shared" si="0"/>
        <v>0</v>
      </c>
      <c r="M18" s="15">
        <f t="shared" si="0"/>
        <v>6</v>
      </c>
      <c r="N18" s="15">
        <f t="shared" si="0"/>
        <v>2</v>
      </c>
      <c r="O18" s="15">
        <f t="shared" si="0"/>
        <v>1</v>
      </c>
      <c r="P18" s="15">
        <f t="shared" si="0"/>
        <v>4</v>
      </c>
      <c r="Q18" s="15">
        <f t="shared" si="0"/>
        <v>0</v>
      </c>
      <c r="R18" s="15">
        <f t="shared" si="0"/>
        <v>36</v>
      </c>
      <c r="W18" s="19"/>
      <c r="X18" s="17" t="s">
        <v>63</v>
      </c>
      <c r="Y18" s="266">
        <f>SUM(Y14:Y17)</f>
        <v>4</v>
      </c>
      <c r="Z18" s="15">
        <f>SUM(Z14:Z17)</f>
        <v>0</v>
      </c>
      <c r="AA18" s="15">
        <f>SUM(AA14:AA17)</f>
        <v>0</v>
      </c>
      <c r="AB18" s="15">
        <f>SUM(AB14:AB17)</f>
        <v>4</v>
      </c>
    </row>
    <row r="19" spans="1:28" x14ac:dyDescent="0.35">
      <c r="A19" s="297" t="s">
        <v>312</v>
      </c>
      <c r="F19" s="18"/>
      <c r="G19" s="18"/>
      <c r="H19" s="16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28" x14ac:dyDescent="0.35">
      <c r="A20" s="271"/>
      <c r="B20" t="s">
        <v>70</v>
      </c>
    </row>
    <row r="21" spans="1:28" x14ac:dyDescent="0.35">
      <c r="A21" s="269"/>
      <c r="B21" t="s">
        <v>68</v>
      </c>
    </row>
    <row r="22" spans="1:28" x14ac:dyDescent="0.35">
      <c r="A22" s="270"/>
      <c r="B22" t="s">
        <v>69</v>
      </c>
    </row>
    <row r="23" spans="1:28" x14ac:dyDescent="0.35">
      <c r="A23" s="20" t="s">
        <v>29</v>
      </c>
    </row>
  </sheetData>
  <mergeCells count="7">
    <mergeCell ref="C18:E18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4"/>
  <sheetViews>
    <sheetView workbookViewId="0">
      <pane ySplit="2" topLeftCell="A3" activePane="bottomLeft" state="frozen"/>
      <selection pane="bottomLeft" activeCell="H12" sqref="H12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3" width="19.1796875" customWidth="1"/>
    <col min="24" max="24" width="21.7265625" customWidth="1"/>
    <col min="25" max="28" width="3.7265625" customWidth="1"/>
  </cols>
  <sheetData>
    <row r="1" spans="1:28" ht="15" customHeight="1" thickBot="1" x14ac:dyDescent="0.4">
      <c r="A1" s="441" t="s">
        <v>91</v>
      </c>
      <c r="B1" s="442"/>
      <c r="C1" s="442"/>
      <c r="D1" s="257"/>
      <c r="E1" s="443" t="s">
        <v>25</v>
      </c>
      <c r="F1" s="444"/>
      <c r="G1" s="445"/>
      <c r="H1" s="443" t="s">
        <v>24</v>
      </c>
      <c r="I1" s="445"/>
      <c r="J1" s="438" t="s">
        <v>7</v>
      </c>
      <c r="K1" s="439"/>
      <c r="L1" s="439"/>
      <c r="M1" s="440"/>
      <c r="N1" s="438" t="s">
        <v>8</v>
      </c>
      <c r="O1" s="440"/>
      <c r="P1" s="438" t="s">
        <v>26</v>
      </c>
      <c r="Q1" s="439"/>
      <c r="R1" s="440"/>
      <c r="S1" s="23" t="s">
        <v>9</v>
      </c>
      <c r="T1" s="23" t="s">
        <v>10</v>
      </c>
      <c r="U1" s="24" t="s">
        <v>11</v>
      </c>
      <c r="V1" s="23" t="s">
        <v>12</v>
      </c>
      <c r="W1" s="25" t="s">
        <v>27</v>
      </c>
      <c r="X1" s="313" t="s">
        <v>28</v>
      </c>
      <c r="Y1" s="26" t="s">
        <v>21</v>
      </c>
      <c r="Z1" s="27"/>
      <c r="AA1" s="27"/>
      <c r="AB1" s="27"/>
    </row>
    <row r="2" spans="1:28" ht="15" customHeight="1" thickBot="1" x14ac:dyDescent="0.4">
      <c r="A2" s="28" t="s">
        <v>20</v>
      </c>
      <c r="B2" s="29" t="s">
        <v>19</v>
      </c>
      <c r="C2" s="30" t="s">
        <v>18</v>
      </c>
      <c r="D2" s="30" t="s">
        <v>55</v>
      </c>
      <c r="E2" s="31" t="s">
        <v>17</v>
      </c>
      <c r="F2" s="31" t="s">
        <v>5</v>
      </c>
      <c r="G2" s="31" t="s">
        <v>6</v>
      </c>
      <c r="H2" s="32" t="s">
        <v>13</v>
      </c>
      <c r="I2" s="32" t="s">
        <v>4</v>
      </c>
      <c r="J2" s="32" t="s">
        <v>13</v>
      </c>
      <c r="K2" s="32" t="s">
        <v>14</v>
      </c>
      <c r="L2" s="32" t="s">
        <v>3</v>
      </c>
      <c r="M2" s="32" t="s">
        <v>15</v>
      </c>
      <c r="N2" s="32" t="s">
        <v>16</v>
      </c>
      <c r="O2" s="32" t="s">
        <v>17</v>
      </c>
      <c r="P2" s="32" t="s">
        <v>22</v>
      </c>
      <c r="Q2" s="32" t="s">
        <v>23</v>
      </c>
      <c r="R2" s="32" t="s">
        <v>13</v>
      </c>
      <c r="S2" s="33"/>
      <c r="T2" s="34"/>
      <c r="U2" s="35"/>
      <c r="V2" s="33"/>
      <c r="W2" s="314"/>
      <c r="X2" s="36"/>
      <c r="Y2" s="23" t="s">
        <v>1</v>
      </c>
      <c r="Z2" s="23" t="s">
        <v>2</v>
      </c>
      <c r="AA2" s="23" t="s">
        <v>3</v>
      </c>
      <c r="AB2" s="23" t="s">
        <v>4</v>
      </c>
    </row>
    <row r="3" spans="1:28" ht="15" customHeight="1" thickBot="1" x14ac:dyDescent="0.4">
      <c r="A3" s="317">
        <v>42203</v>
      </c>
      <c r="B3" s="315" t="s">
        <v>77</v>
      </c>
      <c r="C3" s="315" t="s">
        <v>40</v>
      </c>
      <c r="D3" s="315" t="s">
        <v>92</v>
      </c>
      <c r="E3" s="318" t="s">
        <v>2</v>
      </c>
      <c r="F3" s="318">
        <v>24</v>
      </c>
      <c r="G3" s="318">
        <v>20</v>
      </c>
      <c r="H3" s="318">
        <v>0</v>
      </c>
      <c r="I3" s="318">
        <v>0</v>
      </c>
      <c r="J3" s="318">
        <v>3</v>
      </c>
      <c r="K3" s="318">
        <v>3</v>
      </c>
      <c r="L3" s="318">
        <v>0</v>
      </c>
      <c r="M3" s="318">
        <v>1</v>
      </c>
      <c r="N3" s="318">
        <v>0</v>
      </c>
      <c r="O3" s="318">
        <v>0</v>
      </c>
      <c r="P3" s="318">
        <v>0</v>
      </c>
      <c r="Q3" s="318">
        <v>1</v>
      </c>
      <c r="R3" s="318">
        <v>2</v>
      </c>
      <c r="S3" s="319">
        <v>37633</v>
      </c>
      <c r="T3" s="361" t="s">
        <v>78</v>
      </c>
      <c r="U3" s="320" t="s">
        <v>79</v>
      </c>
      <c r="V3" s="319" t="s">
        <v>82</v>
      </c>
      <c r="W3" s="319" t="s">
        <v>80</v>
      </c>
      <c r="X3" s="321" t="s">
        <v>81</v>
      </c>
      <c r="Y3" s="323">
        <v>1</v>
      </c>
      <c r="Z3" s="323">
        <v>1</v>
      </c>
      <c r="AA3" s="323">
        <v>0</v>
      </c>
      <c r="AB3" s="324">
        <v>1</v>
      </c>
    </row>
    <row r="4" spans="1:28" ht="15" customHeight="1" thickBot="1" x14ac:dyDescent="0.4">
      <c r="A4" s="334">
        <v>42210</v>
      </c>
      <c r="B4" s="316" t="s">
        <v>77</v>
      </c>
      <c r="C4" s="316" t="s">
        <v>45</v>
      </c>
      <c r="D4" s="316" t="s">
        <v>83</v>
      </c>
      <c r="E4" s="325" t="s">
        <v>2</v>
      </c>
      <c r="F4" s="325">
        <v>34</v>
      </c>
      <c r="G4" s="325">
        <v>9</v>
      </c>
      <c r="H4" s="325">
        <v>1</v>
      </c>
      <c r="I4" s="325">
        <v>0</v>
      </c>
      <c r="J4" s="325">
        <v>4</v>
      </c>
      <c r="K4" s="325">
        <v>1</v>
      </c>
      <c r="L4" s="325">
        <v>0</v>
      </c>
      <c r="M4" s="325">
        <v>4</v>
      </c>
      <c r="N4" s="325">
        <v>1</v>
      </c>
      <c r="O4" s="325">
        <v>0</v>
      </c>
      <c r="P4" s="325">
        <v>0</v>
      </c>
      <c r="Q4" s="325">
        <v>0</v>
      </c>
      <c r="R4" s="325">
        <v>0</v>
      </c>
      <c r="S4" s="326">
        <v>25000</v>
      </c>
      <c r="T4" s="376" t="s">
        <v>85</v>
      </c>
      <c r="U4" s="327" t="s">
        <v>86</v>
      </c>
      <c r="V4" s="326" t="s">
        <v>87</v>
      </c>
      <c r="W4" s="328" t="s">
        <v>88</v>
      </c>
      <c r="X4" s="329" t="s">
        <v>89</v>
      </c>
      <c r="Y4" s="330">
        <v>1</v>
      </c>
      <c r="Z4" s="330">
        <v>1</v>
      </c>
      <c r="AA4" s="330">
        <v>0</v>
      </c>
      <c r="AB4" s="331">
        <v>0</v>
      </c>
    </row>
    <row r="5" spans="1:28" ht="15" customHeight="1" thickBot="1" x14ac:dyDescent="0.4">
      <c r="A5" s="317">
        <v>42224</v>
      </c>
      <c r="B5" s="315" t="s">
        <v>77</v>
      </c>
      <c r="C5" s="315" t="s">
        <v>35</v>
      </c>
      <c r="D5" s="315" t="s">
        <v>93</v>
      </c>
      <c r="E5" s="318" t="s">
        <v>2</v>
      </c>
      <c r="F5" s="318">
        <v>27</v>
      </c>
      <c r="G5" s="318">
        <v>19</v>
      </c>
      <c r="H5" s="318">
        <v>0</v>
      </c>
      <c r="I5" s="318">
        <v>0</v>
      </c>
      <c r="J5" s="318">
        <v>3</v>
      </c>
      <c r="K5" s="318">
        <v>3</v>
      </c>
      <c r="L5" s="318">
        <v>0</v>
      </c>
      <c r="M5" s="318">
        <v>2</v>
      </c>
      <c r="N5" s="318">
        <v>2</v>
      </c>
      <c r="O5" s="318">
        <v>0</v>
      </c>
      <c r="P5" s="318">
        <v>0</v>
      </c>
      <c r="Q5" s="318">
        <v>0</v>
      </c>
      <c r="R5" s="318">
        <v>2</v>
      </c>
      <c r="S5" s="319">
        <v>73824</v>
      </c>
      <c r="T5" s="361" t="s">
        <v>94</v>
      </c>
      <c r="U5" s="320" t="s">
        <v>95</v>
      </c>
      <c r="V5" s="319" t="s">
        <v>87</v>
      </c>
      <c r="W5" s="321" t="s">
        <v>79</v>
      </c>
      <c r="X5" s="322" t="s">
        <v>96</v>
      </c>
      <c r="Y5" s="323">
        <v>1</v>
      </c>
      <c r="Z5" s="323">
        <v>1</v>
      </c>
      <c r="AA5" s="323">
        <v>0</v>
      </c>
      <c r="AB5" s="324">
        <v>0</v>
      </c>
    </row>
    <row r="6" spans="1:28" ht="15" customHeight="1" thickBot="1" x14ac:dyDescent="0.4">
      <c r="A6" s="334">
        <v>42231</v>
      </c>
      <c r="B6" s="316" t="s">
        <v>98</v>
      </c>
      <c r="C6" s="316" t="s">
        <v>35</v>
      </c>
      <c r="D6" s="316" t="s">
        <v>99</v>
      </c>
      <c r="E6" s="325" t="s">
        <v>4</v>
      </c>
      <c r="F6" s="325">
        <v>13</v>
      </c>
      <c r="G6" s="325">
        <v>41</v>
      </c>
      <c r="H6" s="325" t="s">
        <v>106</v>
      </c>
      <c r="I6" s="325" t="s">
        <v>106</v>
      </c>
      <c r="J6" s="325">
        <v>1</v>
      </c>
      <c r="K6" s="325">
        <v>1</v>
      </c>
      <c r="L6" s="325">
        <v>0</v>
      </c>
      <c r="M6" s="325">
        <v>2</v>
      </c>
      <c r="N6" s="325">
        <v>1</v>
      </c>
      <c r="O6" s="325">
        <v>0</v>
      </c>
      <c r="P6" s="325" t="s">
        <v>106</v>
      </c>
      <c r="Q6" s="325" t="s">
        <v>106</v>
      </c>
      <c r="R6" s="325">
        <v>5</v>
      </c>
      <c r="S6" s="326">
        <v>50000</v>
      </c>
      <c r="T6" s="359" t="s">
        <v>178</v>
      </c>
      <c r="U6" s="327" t="s">
        <v>79</v>
      </c>
      <c r="V6" s="326" t="s">
        <v>87</v>
      </c>
      <c r="W6" s="328" t="s">
        <v>95</v>
      </c>
      <c r="X6" s="329" t="s">
        <v>96</v>
      </c>
      <c r="Y6" s="330">
        <v>1</v>
      </c>
      <c r="Z6" s="330">
        <v>0</v>
      </c>
      <c r="AA6" s="330">
        <v>0</v>
      </c>
      <c r="AB6" s="331">
        <v>1</v>
      </c>
    </row>
    <row r="7" spans="1:28" ht="15" customHeight="1" thickBot="1" x14ac:dyDescent="0.4">
      <c r="A7" s="334">
        <v>42252</v>
      </c>
      <c r="B7" s="316" t="s">
        <v>100</v>
      </c>
      <c r="C7" s="316" t="s">
        <v>74</v>
      </c>
      <c r="D7" s="316" t="s">
        <v>101</v>
      </c>
      <c r="E7" s="325" t="s">
        <v>2</v>
      </c>
      <c r="F7" s="325">
        <v>47</v>
      </c>
      <c r="G7" s="325">
        <v>10</v>
      </c>
      <c r="H7" s="325" t="s">
        <v>106</v>
      </c>
      <c r="I7" s="325" t="s">
        <v>106</v>
      </c>
      <c r="J7" s="325">
        <v>7</v>
      </c>
      <c r="K7" s="325">
        <v>6</v>
      </c>
      <c r="L7" s="325">
        <v>0</v>
      </c>
      <c r="M7" s="325">
        <v>0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1</v>
      </c>
      <c r="S7" s="326">
        <v>23212</v>
      </c>
      <c r="T7" s="392" t="s">
        <v>379</v>
      </c>
      <c r="U7" s="327" t="s">
        <v>86</v>
      </c>
      <c r="V7" s="326" t="s">
        <v>147</v>
      </c>
      <c r="W7" s="328" t="s">
        <v>227</v>
      </c>
      <c r="X7" s="329" t="s">
        <v>380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35">
        <v>42270</v>
      </c>
      <c r="B8" s="336" t="s">
        <v>52</v>
      </c>
      <c r="C8" s="337" t="s">
        <v>32</v>
      </c>
      <c r="D8" s="337" t="s">
        <v>56</v>
      </c>
      <c r="E8" s="338" t="s">
        <v>2</v>
      </c>
      <c r="F8" s="338">
        <v>28</v>
      </c>
      <c r="G8" s="339">
        <v>13</v>
      </c>
      <c r="H8" s="339">
        <v>0</v>
      </c>
      <c r="I8" s="338">
        <v>0</v>
      </c>
      <c r="J8" s="338">
        <v>3</v>
      </c>
      <c r="K8" s="338">
        <v>2</v>
      </c>
      <c r="L8" s="338">
        <v>0</v>
      </c>
      <c r="M8" s="338">
        <v>3</v>
      </c>
      <c r="N8" s="338">
        <v>1</v>
      </c>
      <c r="O8" s="338">
        <v>0</v>
      </c>
      <c r="P8" s="338">
        <v>0</v>
      </c>
      <c r="Q8" s="338">
        <v>0</v>
      </c>
      <c r="R8" s="338">
        <v>1</v>
      </c>
      <c r="S8" s="340">
        <v>67253</v>
      </c>
      <c r="T8" s="416" t="s">
        <v>411</v>
      </c>
      <c r="U8" s="341" t="s">
        <v>80</v>
      </c>
      <c r="V8" s="340" t="s">
        <v>165</v>
      </c>
      <c r="W8" s="340" t="s">
        <v>79</v>
      </c>
      <c r="X8" s="342" t="s">
        <v>128</v>
      </c>
      <c r="Y8" s="340">
        <v>1</v>
      </c>
      <c r="Z8" s="340">
        <v>1</v>
      </c>
      <c r="AA8" s="340">
        <v>0</v>
      </c>
      <c r="AB8" s="343">
        <v>0</v>
      </c>
    </row>
    <row r="9" spans="1:28" ht="15" customHeight="1" thickBot="1" x14ac:dyDescent="0.4">
      <c r="A9" s="335">
        <v>42275</v>
      </c>
      <c r="B9" s="336" t="s">
        <v>52</v>
      </c>
      <c r="C9" s="337" t="s">
        <v>33</v>
      </c>
      <c r="D9" s="337" t="s">
        <v>57</v>
      </c>
      <c r="E9" s="338" t="s">
        <v>2</v>
      </c>
      <c r="F9" s="338">
        <v>65</v>
      </c>
      <c r="G9" s="339">
        <v>3</v>
      </c>
      <c r="H9" s="339">
        <v>1</v>
      </c>
      <c r="I9" s="338">
        <v>0</v>
      </c>
      <c r="J9" s="338">
        <v>11</v>
      </c>
      <c r="K9" s="338">
        <v>10</v>
      </c>
      <c r="L9" s="338">
        <v>0</v>
      </c>
      <c r="M9" s="338">
        <v>0</v>
      </c>
      <c r="N9" s="338">
        <v>1</v>
      </c>
      <c r="O9" s="338">
        <v>0</v>
      </c>
      <c r="P9" s="338">
        <v>0</v>
      </c>
      <c r="Q9" s="338">
        <v>0</v>
      </c>
      <c r="R9" s="338">
        <v>0</v>
      </c>
      <c r="S9" s="340">
        <v>39605</v>
      </c>
      <c r="T9" s="416" t="s">
        <v>417</v>
      </c>
      <c r="U9" s="341" t="s">
        <v>117</v>
      </c>
      <c r="V9" s="340" t="s">
        <v>165</v>
      </c>
      <c r="W9" s="340" t="s">
        <v>86</v>
      </c>
      <c r="X9" s="342" t="s">
        <v>125</v>
      </c>
      <c r="Y9" s="340">
        <v>1</v>
      </c>
      <c r="Z9" s="340">
        <v>1</v>
      </c>
      <c r="AA9" s="340">
        <v>0</v>
      </c>
      <c r="AB9" s="343">
        <v>0</v>
      </c>
    </row>
    <row r="10" spans="1:28" ht="15" customHeight="1" thickBot="1" x14ac:dyDescent="0.4">
      <c r="A10" s="334">
        <v>42280</v>
      </c>
      <c r="B10" s="345" t="s">
        <v>52</v>
      </c>
      <c r="C10" s="316" t="s">
        <v>31</v>
      </c>
      <c r="D10" s="316" t="s">
        <v>58</v>
      </c>
      <c r="E10" s="325" t="s">
        <v>2</v>
      </c>
      <c r="F10" s="325">
        <v>33</v>
      </c>
      <c r="G10" s="346">
        <v>13</v>
      </c>
      <c r="H10" s="419">
        <v>0</v>
      </c>
      <c r="I10" s="346">
        <v>0</v>
      </c>
      <c r="J10" s="325">
        <v>3</v>
      </c>
      <c r="K10" s="325">
        <v>3</v>
      </c>
      <c r="L10" s="325">
        <v>0</v>
      </c>
      <c r="M10" s="325">
        <v>4</v>
      </c>
      <c r="N10" s="325">
        <v>0</v>
      </c>
      <c r="O10" s="325">
        <v>0</v>
      </c>
      <c r="P10" s="325">
        <v>0</v>
      </c>
      <c r="Q10" s="325">
        <v>0</v>
      </c>
      <c r="R10" s="325">
        <v>1</v>
      </c>
      <c r="S10" s="328">
        <v>81010</v>
      </c>
      <c r="T10" s="414" t="s">
        <v>389</v>
      </c>
      <c r="U10" s="347" t="s">
        <v>110</v>
      </c>
      <c r="V10" s="328" t="s">
        <v>87</v>
      </c>
      <c r="W10" s="328" t="s">
        <v>124</v>
      </c>
      <c r="X10" s="328" t="s">
        <v>125</v>
      </c>
      <c r="Y10" s="328">
        <v>1</v>
      </c>
      <c r="Z10" s="328">
        <v>1</v>
      </c>
      <c r="AA10" s="328">
        <v>0</v>
      </c>
      <c r="AB10" s="333">
        <v>0</v>
      </c>
    </row>
    <row r="11" spans="1:28" ht="15" customHeight="1" thickBot="1" x14ac:dyDescent="0.4">
      <c r="A11" s="335">
        <v>42287</v>
      </c>
      <c r="B11" s="336" t="s">
        <v>52</v>
      </c>
      <c r="C11" s="337" t="s">
        <v>34</v>
      </c>
      <c r="D11" s="337" t="s">
        <v>58</v>
      </c>
      <c r="E11" s="338" t="s">
        <v>2</v>
      </c>
      <c r="F11" s="338">
        <v>15</v>
      </c>
      <c r="G11" s="339">
        <v>6</v>
      </c>
      <c r="H11" s="339">
        <v>0</v>
      </c>
      <c r="I11" s="338">
        <v>0</v>
      </c>
      <c r="J11" s="338">
        <v>0</v>
      </c>
      <c r="K11" s="338">
        <v>0</v>
      </c>
      <c r="L11" s="338">
        <v>0</v>
      </c>
      <c r="M11" s="338">
        <v>5</v>
      </c>
      <c r="N11" s="338">
        <v>2</v>
      </c>
      <c r="O11" s="338">
        <v>0</v>
      </c>
      <c r="P11" s="338">
        <v>0</v>
      </c>
      <c r="Q11" s="338">
        <v>0</v>
      </c>
      <c r="R11" s="338">
        <v>0</v>
      </c>
      <c r="S11" s="340">
        <v>80863</v>
      </c>
      <c r="T11" s="416" t="s">
        <v>378</v>
      </c>
      <c r="U11" s="341" t="s">
        <v>121</v>
      </c>
      <c r="V11" s="340" t="s">
        <v>87</v>
      </c>
      <c r="W11" s="340" t="s">
        <v>108</v>
      </c>
      <c r="X11" s="342" t="s">
        <v>89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A12" s="335">
        <v>42295</v>
      </c>
      <c r="B12" s="336" t="s">
        <v>443</v>
      </c>
      <c r="C12" s="337" t="s">
        <v>42</v>
      </c>
      <c r="D12" s="337" t="s">
        <v>58</v>
      </c>
      <c r="E12" s="338" t="s">
        <v>2</v>
      </c>
      <c r="F12" s="338">
        <v>35</v>
      </c>
      <c r="G12" s="339">
        <v>34</v>
      </c>
      <c r="H12" s="339" t="s">
        <v>106</v>
      </c>
      <c r="I12" s="338" t="s">
        <v>106</v>
      </c>
      <c r="J12" s="338">
        <v>5</v>
      </c>
      <c r="K12" s="338">
        <v>2</v>
      </c>
      <c r="L12" s="338">
        <v>0</v>
      </c>
      <c r="M12" s="338">
        <v>2</v>
      </c>
      <c r="N12" s="338">
        <v>0</v>
      </c>
      <c r="O12" s="338">
        <v>0</v>
      </c>
      <c r="P12" s="338" t="s">
        <v>106</v>
      </c>
      <c r="Q12" s="338" t="s">
        <v>106</v>
      </c>
      <c r="R12" s="338">
        <v>3</v>
      </c>
      <c r="S12" s="340">
        <v>77110</v>
      </c>
      <c r="T12" s="344" t="s">
        <v>264</v>
      </c>
      <c r="U12" s="341" t="s">
        <v>121</v>
      </c>
      <c r="V12" s="340" t="s">
        <v>82</v>
      </c>
      <c r="W12" s="340" t="s">
        <v>80</v>
      </c>
      <c r="X12" s="342" t="s">
        <v>117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42302</v>
      </c>
      <c r="B13" s="336" t="s">
        <v>453</v>
      </c>
      <c r="C13" s="337" t="s">
        <v>45</v>
      </c>
      <c r="D13" s="338" t="s">
        <v>58</v>
      </c>
      <c r="E13" s="338" t="s">
        <v>2</v>
      </c>
      <c r="F13" s="338">
        <v>29</v>
      </c>
      <c r="G13" s="339">
        <v>15</v>
      </c>
      <c r="H13" s="339" t="s">
        <v>106</v>
      </c>
      <c r="I13" s="338" t="s">
        <v>106</v>
      </c>
      <c r="J13" s="338">
        <v>4</v>
      </c>
      <c r="K13" s="338">
        <v>3</v>
      </c>
      <c r="L13" s="338">
        <v>0</v>
      </c>
      <c r="M13" s="338">
        <v>1</v>
      </c>
      <c r="N13" s="338">
        <v>0</v>
      </c>
      <c r="O13" s="338">
        <v>0</v>
      </c>
      <c r="P13" s="338" t="s">
        <v>106</v>
      </c>
      <c r="Q13" s="338" t="s">
        <v>106</v>
      </c>
      <c r="R13" s="338">
        <v>0</v>
      </c>
      <c r="S13" s="340">
        <v>80025</v>
      </c>
      <c r="T13" s="416" t="s">
        <v>456</v>
      </c>
      <c r="U13" s="341" t="s">
        <v>95</v>
      </c>
      <c r="V13" s="340" t="s">
        <v>82</v>
      </c>
      <c r="W13" s="340" t="s">
        <v>86</v>
      </c>
      <c r="X13" s="342" t="s">
        <v>124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42308</v>
      </c>
      <c r="B14" s="336" t="s">
        <v>459</v>
      </c>
      <c r="C14" s="337" t="s">
        <v>35</v>
      </c>
      <c r="D14" s="337" t="s">
        <v>58</v>
      </c>
      <c r="E14" s="338" t="s">
        <v>4</v>
      </c>
      <c r="F14" s="338">
        <v>17</v>
      </c>
      <c r="G14" s="339">
        <v>34</v>
      </c>
      <c r="H14" s="339" t="s">
        <v>106</v>
      </c>
      <c r="I14" s="338" t="s">
        <v>106</v>
      </c>
      <c r="J14" s="338">
        <v>2</v>
      </c>
      <c r="K14" s="338">
        <v>2</v>
      </c>
      <c r="L14" s="338">
        <v>0</v>
      </c>
      <c r="M14" s="338">
        <v>1</v>
      </c>
      <c r="N14" s="338">
        <v>0</v>
      </c>
      <c r="O14" s="338">
        <v>0</v>
      </c>
      <c r="P14" s="338" t="s">
        <v>106</v>
      </c>
      <c r="Q14" s="338" t="s">
        <v>106</v>
      </c>
      <c r="R14" s="338">
        <v>3</v>
      </c>
      <c r="S14" s="340">
        <v>80125</v>
      </c>
      <c r="T14" s="344" t="s">
        <v>348</v>
      </c>
      <c r="U14" s="341" t="s">
        <v>79</v>
      </c>
      <c r="V14" s="340" t="s">
        <v>87</v>
      </c>
      <c r="W14" s="340" t="s">
        <v>108</v>
      </c>
      <c r="X14" s="342" t="s">
        <v>95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C15" s="432" t="s">
        <v>63</v>
      </c>
      <c r="D15" s="433"/>
      <c r="E15" s="434"/>
      <c r="F15" s="15">
        <f t="shared" ref="F15:R15" si="0">SUM(F8:F11)</f>
        <v>141</v>
      </c>
      <c r="G15" s="15">
        <f t="shared" si="0"/>
        <v>35</v>
      </c>
      <c r="H15" s="15">
        <f t="shared" si="0"/>
        <v>1</v>
      </c>
      <c r="I15" s="15">
        <f t="shared" si="0"/>
        <v>0</v>
      </c>
      <c r="J15" s="15">
        <f t="shared" si="0"/>
        <v>17</v>
      </c>
      <c r="K15" s="15">
        <f t="shared" si="0"/>
        <v>15</v>
      </c>
      <c r="L15" s="15">
        <f t="shared" si="0"/>
        <v>0</v>
      </c>
      <c r="M15" s="15">
        <f t="shared" si="0"/>
        <v>12</v>
      </c>
      <c r="N15" s="15">
        <f t="shared" si="0"/>
        <v>4</v>
      </c>
      <c r="O15" s="15">
        <f t="shared" si="0"/>
        <v>0</v>
      </c>
      <c r="P15" s="15">
        <f t="shared" si="0"/>
        <v>0</v>
      </c>
      <c r="Q15" s="15">
        <f t="shared" si="0"/>
        <v>0</v>
      </c>
      <c r="R15" s="15">
        <f t="shared" si="0"/>
        <v>2</v>
      </c>
      <c r="W15" s="19"/>
      <c r="X15" s="17" t="s">
        <v>63</v>
      </c>
      <c r="Y15" s="266">
        <f>SUM(Y8:Y11)</f>
        <v>4</v>
      </c>
      <c r="Z15" s="15">
        <f>SUM(Z8:Z11)</f>
        <v>4</v>
      </c>
      <c r="AA15" s="15">
        <f>SUM(AA8:AA11)</f>
        <v>0</v>
      </c>
      <c r="AB15" s="15">
        <f>SUM(AB8:AB11)</f>
        <v>0</v>
      </c>
    </row>
    <row r="16" spans="1:28" ht="15" customHeight="1" thickBot="1" x14ac:dyDescent="0.4">
      <c r="A16" s="20"/>
      <c r="C16" s="432" t="s">
        <v>64</v>
      </c>
      <c r="D16" s="433"/>
      <c r="E16" s="434"/>
      <c r="F16" s="15">
        <f t="shared" ref="F16:R16" si="1">SUM(F12:F14)</f>
        <v>81</v>
      </c>
      <c r="G16" s="15">
        <f t="shared" si="1"/>
        <v>83</v>
      </c>
      <c r="H16" s="15">
        <f t="shared" si="1"/>
        <v>0</v>
      </c>
      <c r="I16" s="15">
        <f t="shared" si="1"/>
        <v>0</v>
      </c>
      <c r="J16" s="15">
        <f t="shared" si="1"/>
        <v>11</v>
      </c>
      <c r="K16" s="15">
        <f t="shared" si="1"/>
        <v>7</v>
      </c>
      <c r="L16" s="15">
        <f t="shared" si="1"/>
        <v>0</v>
      </c>
      <c r="M16" s="15">
        <f t="shared" si="1"/>
        <v>4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6</v>
      </c>
      <c r="W16" s="19"/>
      <c r="X16" s="17" t="s">
        <v>64</v>
      </c>
      <c r="Y16" s="266">
        <f>SUM(Y12:Y14)</f>
        <v>3</v>
      </c>
      <c r="Z16" s="15">
        <f>SUM(Z12:Z14)</f>
        <v>2</v>
      </c>
      <c r="AA16" s="15">
        <f>SUM(AA12:AA14)</f>
        <v>0</v>
      </c>
      <c r="AB16" s="15">
        <f>SUM(AB12:AB14)</f>
        <v>1</v>
      </c>
    </row>
    <row r="17" spans="1:28" ht="15" thickBot="1" x14ac:dyDescent="0.4">
      <c r="A17" s="20"/>
      <c r="C17" s="432" t="s">
        <v>65</v>
      </c>
      <c r="D17" s="433"/>
      <c r="E17" s="434"/>
      <c r="F17" s="15">
        <f>SUM(F15+F16)</f>
        <v>222</v>
      </c>
      <c r="G17" s="15">
        <f t="shared" ref="G17:R17" si="2">SUM(G15+G16)</f>
        <v>118</v>
      </c>
      <c r="H17" s="15">
        <f t="shared" si="2"/>
        <v>1</v>
      </c>
      <c r="I17" s="15">
        <f t="shared" si="2"/>
        <v>0</v>
      </c>
      <c r="J17" s="15">
        <f t="shared" si="2"/>
        <v>28</v>
      </c>
      <c r="K17" s="15">
        <f t="shared" si="2"/>
        <v>22</v>
      </c>
      <c r="L17" s="15">
        <f t="shared" si="2"/>
        <v>0</v>
      </c>
      <c r="M17" s="15">
        <f t="shared" si="2"/>
        <v>16</v>
      </c>
      <c r="N17" s="15">
        <f t="shared" si="2"/>
        <v>4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8</v>
      </c>
      <c r="W17" s="19"/>
      <c r="X17" s="17" t="s">
        <v>65</v>
      </c>
      <c r="Y17" s="266">
        <f>SUM(Y15+Y16)</f>
        <v>7</v>
      </c>
      <c r="Z17" s="15">
        <f>SUM(Z15+Z16)</f>
        <v>6</v>
      </c>
      <c r="AA17" s="15">
        <f>SUM(AA15+AA16)</f>
        <v>0</v>
      </c>
      <c r="AB17" s="15">
        <f>SUM(AB15+AB16)</f>
        <v>1</v>
      </c>
    </row>
    <row r="18" spans="1:28" x14ac:dyDescent="0.35">
      <c r="A18" t="s">
        <v>102</v>
      </c>
    </row>
    <row r="19" spans="1:28" x14ac:dyDescent="0.35">
      <c r="A19" t="s">
        <v>103</v>
      </c>
    </row>
    <row r="20" spans="1:28" x14ac:dyDescent="0.35">
      <c r="A20" t="s">
        <v>76</v>
      </c>
    </row>
    <row r="21" spans="1:28" x14ac:dyDescent="0.35">
      <c r="A21" s="271"/>
      <c r="B21" t="s">
        <v>70</v>
      </c>
    </row>
    <row r="22" spans="1:28" x14ac:dyDescent="0.35">
      <c r="A22" s="269"/>
      <c r="B22" t="s">
        <v>68</v>
      </c>
    </row>
    <row r="23" spans="1:28" x14ac:dyDescent="0.35">
      <c r="A23" s="270"/>
      <c r="B23" t="s">
        <v>69</v>
      </c>
    </row>
    <row r="24" spans="1:28" x14ac:dyDescent="0.35">
      <c r="A24" s="20" t="s">
        <v>29</v>
      </c>
    </row>
  </sheetData>
  <mergeCells count="9">
    <mergeCell ref="J1:M1"/>
    <mergeCell ref="N1:O1"/>
    <mergeCell ref="P1:R1"/>
    <mergeCell ref="C17:E17"/>
    <mergeCell ref="A1:C1"/>
    <mergeCell ref="E1:G1"/>
    <mergeCell ref="H1:I1"/>
    <mergeCell ref="C15:E15"/>
    <mergeCell ref="C16:E1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23"/>
  <sheetViews>
    <sheetView workbookViewId="0">
      <selection sqref="A1:C1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4.26953125" customWidth="1"/>
  </cols>
  <sheetData>
    <row r="1" spans="1:28" ht="15" customHeight="1" thickBot="1" x14ac:dyDescent="0.4">
      <c r="A1" s="577" t="s">
        <v>393</v>
      </c>
      <c r="B1" s="578"/>
      <c r="C1" s="578"/>
      <c r="D1" s="296"/>
      <c r="E1" s="579" t="s">
        <v>25</v>
      </c>
      <c r="F1" s="580"/>
      <c r="G1" s="581"/>
      <c r="H1" s="579" t="s">
        <v>24</v>
      </c>
      <c r="I1" s="581"/>
      <c r="J1" s="574" t="s">
        <v>7</v>
      </c>
      <c r="K1" s="575"/>
      <c r="L1" s="575"/>
      <c r="M1" s="576"/>
      <c r="N1" s="574" t="s">
        <v>8</v>
      </c>
      <c r="O1" s="576"/>
      <c r="P1" s="574" t="s">
        <v>26</v>
      </c>
      <c r="Q1" s="575"/>
      <c r="R1" s="576"/>
      <c r="S1" s="8" t="s">
        <v>9</v>
      </c>
      <c r="T1" s="8" t="s">
        <v>10</v>
      </c>
      <c r="U1" s="3" t="s">
        <v>11</v>
      </c>
      <c r="V1" s="8" t="s">
        <v>12</v>
      </c>
      <c r="W1" s="93" t="s">
        <v>27</v>
      </c>
      <c r="X1" s="299" t="s">
        <v>28</v>
      </c>
      <c r="Y1" s="1" t="s">
        <v>21</v>
      </c>
      <c r="Z1" s="2"/>
      <c r="AA1" s="2"/>
      <c r="AB1" s="2"/>
    </row>
    <row r="2" spans="1:28" ht="15" customHeight="1" thickBot="1" x14ac:dyDescent="0.4">
      <c r="A2" s="9" t="s">
        <v>20</v>
      </c>
      <c r="B2" s="10" t="s">
        <v>19</v>
      </c>
      <c r="C2" s="11" t="s">
        <v>18</v>
      </c>
      <c r="D2" s="12" t="s">
        <v>55</v>
      </c>
      <c r="E2" s="12" t="s">
        <v>17</v>
      </c>
      <c r="F2" s="12" t="s">
        <v>5</v>
      </c>
      <c r="G2" s="12" t="s">
        <v>6</v>
      </c>
      <c r="H2" s="13" t="s">
        <v>13</v>
      </c>
      <c r="I2" s="13" t="s">
        <v>4</v>
      </c>
      <c r="J2" s="13" t="s">
        <v>13</v>
      </c>
      <c r="K2" s="13" t="s">
        <v>14</v>
      </c>
      <c r="L2" s="13" t="s">
        <v>3</v>
      </c>
      <c r="M2" s="13" t="s">
        <v>15</v>
      </c>
      <c r="N2" s="13" t="s">
        <v>16</v>
      </c>
      <c r="O2" s="13" t="s">
        <v>17</v>
      </c>
      <c r="P2" s="13" t="s">
        <v>22</v>
      </c>
      <c r="Q2" s="13" t="s">
        <v>23</v>
      </c>
      <c r="R2" s="13" t="s">
        <v>13</v>
      </c>
      <c r="S2" s="4"/>
      <c r="T2" s="5"/>
      <c r="U2" s="6"/>
      <c r="V2" s="4"/>
      <c r="W2" s="94"/>
      <c r="X2" s="7"/>
      <c r="Y2" s="8" t="s">
        <v>1</v>
      </c>
      <c r="Z2" s="8" t="s">
        <v>2</v>
      </c>
      <c r="AA2" s="8" t="s">
        <v>3</v>
      </c>
      <c r="AB2" s="8" t="s">
        <v>4</v>
      </c>
    </row>
    <row r="3" spans="1:28" ht="15" customHeight="1" thickBot="1" x14ac:dyDescent="0.4">
      <c r="A3" s="349">
        <v>42041</v>
      </c>
      <c r="B3" s="351" t="s">
        <v>105</v>
      </c>
      <c r="C3" s="351" t="s">
        <v>31</v>
      </c>
      <c r="D3" s="352" t="s">
        <v>56</v>
      </c>
      <c r="E3" s="352" t="s">
        <v>4</v>
      </c>
      <c r="F3" s="352">
        <v>16</v>
      </c>
      <c r="G3" s="352">
        <v>21</v>
      </c>
      <c r="H3" s="352" t="s">
        <v>106</v>
      </c>
      <c r="I3" s="352" t="s">
        <v>106</v>
      </c>
      <c r="J3" s="352">
        <v>1</v>
      </c>
      <c r="K3" s="352">
        <v>1</v>
      </c>
      <c r="L3" s="352">
        <v>1</v>
      </c>
      <c r="M3" s="352">
        <v>2</v>
      </c>
      <c r="N3" s="352">
        <v>1</v>
      </c>
      <c r="O3" s="352">
        <v>0</v>
      </c>
      <c r="P3" s="352" t="s">
        <v>106</v>
      </c>
      <c r="Q3" s="352" t="s">
        <v>106</v>
      </c>
      <c r="R3" s="352">
        <v>2</v>
      </c>
      <c r="S3" s="377">
        <v>73815</v>
      </c>
      <c r="T3" s="378" t="s">
        <v>112</v>
      </c>
      <c r="U3" s="379" t="s">
        <v>108</v>
      </c>
      <c r="V3" s="377" t="s">
        <v>109</v>
      </c>
      <c r="W3" s="354" t="s">
        <v>110</v>
      </c>
      <c r="X3" s="380" t="s">
        <v>111</v>
      </c>
      <c r="Y3" s="381">
        <v>1</v>
      </c>
      <c r="Z3" s="381">
        <v>0</v>
      </c>
      <c r="AA3" s="381">
        <v>0</v>
      </c>
      <c r="AB3" s="382">
        <v>1</v>
      </c>
    </row>
    <row r="4" spans="1:28" ht="15" customHeight="1" thickBot="1" x14ac:dyDescent="0.4">
      <c r="A4" s="334">
        <v>42050</v>
      </c>
      <c r="B4" s="316" t="s">
        <v>105</v>
      </c>
      <c r="C4" s="316" t="s">
        <v>42</v>
      </c>
      <c r="D4" s="325" t="s">
        <v>169</v>
      </c>
      <c r="E4" s="325" t="s">
        <v>2</v>
      </c>
      <c r="F4" s="325">
        <v>26</v>
      </c>
      <c r="G4" s="325">
        <v>23</v>
      </c>
      <c r="H4" s="325" t="s">
        <v>106</v>
      </c>
      <c r="I4" s="325" t="s">
        <v>106</v>
      </c>
      <c r="J4" s="325">
        <v>2</v>
      </c>
      <c r="K4" s="325">
        <v>2</v>
      </c>
      <c r="L4" s="325">
        <v>0</v>
      </c>
      <c r="M4" s="325">
        <v>4</v>
      </c>
      <c r="N4" s="325">
        <v>1</v>
      </c>
      <c r="O4" s="325">
        <v>0</v>
      </c>
      <c r="P4" s="325" t="s">
        <v>106</v>
      </c>
      <c r="Q4" s="325" t="s">
        <v>106</v>
      </c>
      <c r="R4" s="325">
        <v>2</v>
      </c>
      <c r="S4" s="326">
        <v>62188</v>
      </c>
      <c r="T4" s="376" t="s">
        <v>257</v>
      </c>
      <c r="U4" s="327" t="s">
        <v>80</v>
      </c>
      <c r="V4" s="326" t="s">
        <v>109</v>
      </c>
      <c r="W4" s="328" t="s">
        <v>124</v>
      </c>
      <c r="X4" s="329" t="s">
        <v>153</v>
      </c>
      <c r="Y4" s="330">
        <v>1</v>
      </c>
      <c r="Z4" s="330">
        <v>1</v>
      </c>
      <c r="AA4" s="330">
        <v>0</v>
      </c>
      <c r="AB4" s="331">
        <v>0</v>
      </c>
    </row>
    <row r="5" spans="1:28" ht="15" customHeight="1" thickBot="1" x14ac:dyDescent="0.4">
      <c r="A5" s="334">
        <v>42063</v>
      </c>
      <c r="B5" s="316" t="s">
        <v>105</v>
      </c>
      <c r="C5" s="316" t="s">
        <v>39</v>
      </c>
      <c r="D5" s="325" t="s">
        <v>130</v>
      </c>
      <c r="E5" s="325" t="s">
        <v>2</v>
      </c>
      <c r="F5" s="325">
        <v>20</v>
      </c>
      <c r="G5" s="325">
        <v>13</v>
      </c>
      <c r="H5" s="325" t="s">
        <v>106</v>
      </c>
      <c r="I5" s="325" t="s">
        <v>106</v>
      </c>
      <c r="J5" s="325">
        <v>1</v>
      </c>
      <c r="K5" s="325">
        <v>0</v>
      </c>
      <c r="L5" s="325">
        <v>0</v>
      </c>
      <c r="M5" s="325">
        <v>5</v>
      </c>
      <c r="N5" s="325">
        <v>0</v>
      </c>
      <c r="O5" s="325">
        <v>0</v>
      </c>
      <c r="P5" s="325" t="s">
        <v>106</v>
      </c>
      <c r="Q5" s="325" t="s">
        <v>106</v>
      </c>
      <c r="R5" s="325">
        <v>1</v>
      </c>
      <c r="S5" s="326">
        <v>78814</v>
      </c>
      <c r="T5" s="376" t="s">
        <v>97</v>
      </c>
      <c r="U5" s="327" t="s">
        <v>86</v>
      </c>
      <c r="V5" s="326" t="s">
        <v>109</v>
      </c>
      <c r="W5" s="327" t="s">
        <v>145</v>
      </c>
      <c r="X5" s="329" t="s">
        <v>125</v>
      </c>
      <c r="Y5" s="330">
        <v>1</v>
      </c>
      <c r="Z5" s="330">
        <v>1</v>
      </c>
      <c r="AA5" s="330">
        <v>0</v>
      </c>
      <c r="AB5" s="331">
        <v>0</v>
      </c>
    </row>
    <row r="6" spans="1:28" ht="15" customHeight="1" thickBot="1" x14ac:dyDescent="0.4">
      <c r="A6" s="349">
        <v>42077</v>
      </c>
      <c r="B6" s="351" t="s">
        <v>105</v>
      </c>
      <c r="C6" s="351" t="s">
        <v>48</v>
      </c>
      <c r="D6" s="352" t="s">
        <v>56</v>
      </c>
      <c r="E6" s="352" t="s">
        <v>2</v>
      </c>
      <c r="F6" s="352">
        <v>23</v>
      </c>
      <c r="G6" s="352">
        <v>16</v>
      </c>
      <c r="H6" s="352" t="s">
        <v>106</v>
      </c>
      <c r="I6" s="352" t="s">
        <v>106</v>
      </c>
      <c r="J6" s="352">
        <v>1</v>
      </c>
      <c r="K6" s="352">
        <v>0</v>
      </c>
      <c r="L6" s="352">
        <v>1</v>
      </c>
      <c r="M6" s="352">
        <v>5</v>
      </c>
      <c r="N6" s="352">
        <v>2</v>
      </c>
      <c r="O6" s="352">
        <v>0</v>
      </c>
      <c r="P6" s="352" t="s">
        <v>106</v>
      </c>
      <c r="Q6" s="352" t="s">
        <v>106</v>
      </c>
      <c r="R6" s="352">
        <v>1</v>
      </c>
      <c r="S6" s="377">
        <v>73950</v>
      </c>
      <c r="T6" s="383" t="s">
        <v>168</v>
      </c>
      <c r="U6" s="379" t="s">
        <v>95</v>
      </c>
      <c r="V6" s="377" t="s">
        <v>165</v>
      </c>
      <c r="W6" s="354" t="s">
        <v>117</v>
      </c>
      <c r="X6" s="380" t="s">
        <v>96</v>
      </c>
      <c r="Y6" s="381">
        <v>1</v>
      </c>
      <c r="Z6" s="381">
        <v>1</v>
      </c>
      <c r="AA6" s="381">
        <v>0</v>
      </c>
      <c r="AB6" s="382">
        <v>0</v>
      </c>
    </row>
    <row r="7" spans="1:28" ht="15" customHeight="1" thickBot="1" x14ac:dyDescent="0.4">
      <c r="A7" s="334">
        <v>42084</v>
      </c>
      <c r="B7" s="316" t="s">
        <v>105</v>
      </c>
      <c r="C7" s="316" t="s">
        <v>37</v>
      </c>
      <c r="D7" s="325" t="s">
        <v>163</v>
      </c>
      <c r="E7" s="325" t="s">
        <v>2</v>
      </c>
      <c r="F7" s="325">
        <v>61</v>
      </c>
      <c r="G7" s="325">
        <v>20</v>
      </c>
      <c r="H7" s="325" t="s">
        <v>106</v>
      </c>
      <c r="I7" s="325" t="s">
        <v>106</v>
      </c>
      <c r="J7" s="325">
        <v>8</v>
      </c>
      <c r="K7" s="325">
        <v>6</v>
      </c>
      <c r="L7" s="325">
        <v>0</v>
      </c>
      <c r="M7" s="325">
        <v>3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2</v>
      </c>
      <c r="S7" s="326">
        <v>65827</v>
      </c>
      <c r="T7" s="376" t="s">
        <v>281</v>
      </c>
      <c r="U7" s="327" t="s">
        <v>88</v>
      </c>
      <c r="V7" s="326" t="s">
        <v>109</v>
      </c>
      <c r="W7" s="328" t="s">
        <v>145</v>
      </c>
      <c r="X7" s="329" t="s">
        <v>146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49">
        <v>42224</v>
      </c>
      <c r="B8" s="351" t="s">
        <v>100</v>
      </c>
      <c r="C8" s="351" t="s">
        <v>48</v>
      </c>
      <c r="D8" s="352" t="s">
        <v>56</v>
      </c>
      <c r="E8" s="352" t="s">
        <v>4</v>
      </c>
      <c r="F8" s="352">
        <v>21</v>
      </c>
      <c r="G8" s="352">
        <v>35</v>
      </c>
      <c r="H8" s="352" t="s">
        <v>106</v>
      </c>
      <c r="I8" s="352" t="s">
        <v>106</v>
      </c>
      <c r="J8" s="352">
        <v>3</v>
      </c>
      <c r="K8" s="352">
        <v>3</v>
      </c>
      <c r="L8" s="352">
        <v>0</v>
      </c>
      <c r="M8" s="352">
        <v>0</v>
      </c>
      <c r="N8" s="352">
        <v>1</v>
      </c>
      <c r="O8" s="352">
        <v>0</v>
      </c>
      <c r="P8" s="352" t="s">
        <v>106</v>
      </c>
      <c r="Q8" s="352" t="s">
        <v>106</v>
      </c>
      <c r="R8" s="352">
        <v>5</v>
      </c>
      <c r="S8" s="377">
        <v>74000</v>
      </c>
      <c r="T8" s="383" t="s">
        <v>175</v>
      </c>
      <c r="U8" s="379" t="s">
        <v>80</v>
      </c>
      <c r="V8" s="377" t="s">
        <v>165</v>
      </c>
      <c r="W8" s="354" t="s">
        <v>117</v>
      </c>
      <c r="X8" s="380" t="s">
        <v>111</v>
      </c>
      <c r="Y8" s="381">
        <v>1</v>
      </c>
      <c r="Z8" s="381">
        <v>0</v>
      </c>
      <c r="AA8" s="381">
        <v>0</v>
      </c>
      <c r="AB8" s="382">
        <v>1</v>
      </c>
    </row>
    <row r="9" spans="1:28" ht="15" customHeight="1" thickBot="1" x14ac:dyDescent="0.4">
      <c r="A9" s="334">
        <v>42245</v>
      </c>
      <c r="B9" s="316" t="s">
        <v>100</v>
      </c>
      <c r="C9" s="316" t="s">
        <v>48</v>
      </c>
      <c r="D9" s="325" t="s">
        <v>119</v>
      </c>
      <c r="E9" s="325" t="s">
        <v>2</v>
      </c>
      <c r="F9" s="325">
        <v>16</v>
      </c>
      <c r="G9" s="325">
        <v>10</v>
      </c>
      <c r="H9" s="325" t="s">
        <v>106</v>
      </c>
      <c r="I9" s="325" t="s">
        <v>106</v>
      </c>
      <c r="J9" s="325">
        <v>1</v>
      </c>
      <c r="K9" s="325">
        <v>1</v>
      </c>
      <c r="L9" s="325">
        <v>0</v>
      </c>
      <c r="M9" s="325">
        <v>3</v>
      </c>
      <c r="N9" s="325">
        <v>0</v>
      </c>
      <c r="O9" s="325">
        <v>0</v>
      </c>
      <c r="P9" s="325" t="s">
        <v>106</v>
      </c>
      <c r="Q9" s="325" t="s">
        <v>106</v>
      </c>
      <c r="R9" s="325">
        <v>1</v>
      </c>
      <c r="S9" s="326">
        <v>47430</v>
      </c>
      <c r="T9" s="359" t="s">
        <v>220</v>
      </c>
      <c r="U9" s="327" t="s">
        <v>121</v>
      </c>
      <c r="V9" s="326" t="s">
        <v>165</v>
      </c>
      <c r="W9" s="328" t="s">
        <v>95</v>
      </c>
      <c r="X9" s="329" t="s">
        <v>146</v>
      </c>
      <c r="Y9" s="330">
        <v>1</v>
      </c>
      <c r="Z9" s="330">
        <v>1</v>
      </c>
      <c r="AA9" s="330">
        <v>0</v>
      </c>
      <c r="AB9" s="331">
        <v>0</v>
      </c>
    </row>
    <row r="10" spans="1:28" ht="15" customHeight="1" thickBot="1" x14ac:dyDescent="0.4">
      <c r="A10" s="349">
        <v>42252</v>
      </c>
      <c r="B10" s="351" t="s">
        <v>100</v>
      </c>
      <c r="C10" s="351" t="s">
        <v>37</v>
      </c>
      <c r="D10" s="352" t="s">
        <v>56</v>
      </c>
      <c r="E10" s="352" t="s">
        <v>2</v>
      </c>
      <c r="F10" s="352">
        <v>23</v>
      </c>
      <c r="G10" s="352">
        <v>19</v>
      </c>
      <c r="H10" s="352" t="s">
        <v>106</v>
      </c>
      <c r="I10" s="352" t="s">
        <v>106</v>
      </c>
      <c r="J10" s="352">
        <v>1</v>
      </c>
      <c r="K10" s="352">
        <v>0</v>
      </c>
      <c r="L10" s="352">
        <v>0</v>
      </c>
      <c r="M10" s="352">
        <v>6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2</v>
      </c>
      <c r="S10" s="377">
        <v>52981</v>
      </c>
      <c r="T10" s="383" t="s">
        <v>370</v>
      </c>
      <c r="U10" s="379" t="s">
        <v>124</v>
      </c>
      <c r="V10" s="377" t="s">
        <v>109</v>
      </c>
      <c r="W10" s="354" t="s">
        <v>208</v>
      </c>
      <c r="X10" s="380" t="s">
        <v>153</v>
      </c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49">
        <v>42267</v>
      </c>
      <c r="B11" s="350" t="s">
        <v>52</v>
      </c>
      <c r="C11" s="351" t="s">
        <v>33</v>
      </c>
      <c r="D11" s="351" t="s">
        <v>56</v>
      </c>
      <c r="E11" s="352" t="s">
        <v>2</v>
      </c>
      <c r="F11" s="352">
        <v>54</v>
      </c>
      <c r="G11" s="353">
        <v>9</v>
      </c>
      <c r="H11" s="353">
        <v>1</v>
      </c>
      <c r="I11" s="352">
        <v>0</v>
      </c>
      <c r="J11" s="352">
        <v>8</v>
      </c>
      <c r="K11" s="352">
        <v>7</v>
      </c>
      <c r="L11" s="352">
        <v>0</v>
      </c>
      <c r="M11" s="352">
        <v>0</v>
      </c>
      <c r="N11" s="352">
        <v>0</v>
      </c>
      <c r="O11" s="352">
        <v>0</v>
      </c>
      <c r="P11" s="352">
        <v>0</v>
      </c>
      <c r="Q11" s="352">
        <v>0</v>
      </c>
      <c r="R11" s="352">
        <v>0</v>
      </c>
      <c r="S11" s="354">
        <v>71887</v>
      </c>
      <c r="T11" s="418" t="s">
        <v>405</v>
      </c>
      <c r="U11" s="355" t="s">
        <v>110</v>
      </c>
      <c r="V11" s="354" t="s">
        <v>82</v>
      </c>
      <c r="W11" s="354" t="s">
        <v>117</v>
      </c>
      <c r="X11" s="356" t="s">
        <v>111</v>
      </c>
      <c r="Y11" s="354">
        <v>1</v>
      </c>
      <c r="Z11" s="354">
        <v>1</v>
      </c>
      <c r="AA11" s="354">
        <v>0</v>
      </c>
      <c r="AB11" s="357">
        <v>0</v>
      </c>
    </row>
    <row r="12" spans="1:28" ht="15" customHeight="1" thickBot="1" x14ac:dyDescent="0.4">
      <c r="A12" s="334">
        <v>42273</v>
      </c>
      <c r="B12" s="345" t="s">
        <v>52</v>
      </c>
      <c r="C12" s="316" t="s">
        <v>31</v>
      </c>
      <c r="D12" s="316" t="s">
        <v>58</v>
      </c>
      <c r="E12" s="325" t="s">
        <v>2</v>
      </c>
      <c r="F12" s="325">
        <v>28</v>
      </c>
      <c r="G12" s="346">
        <v>25</v>
      </c>
      <c r="H12" s="346">
        <v>0</v>
      </c>
      <c r="I12" s="325">
        <v>0</v>
      </c>
      <c r="J12" s="325">
        <v>1</v>
      </c>
      <c r="K12" s="325">
        <v>1</v>
      </c>
      <c r="L12" s="325">
        <v>0</v>
      </c>
      <c r="M12" s="325">
        <v>7</v>
      </c>
      <c r="N12" s="325">
        <v>0</v>
      </c>
      <c r="O12" s="325">
        <v>0</v>
      </c>
      <c r="P12" s="325">
        <v>0</v>
      </c>
      <c r="Q12" s="325">
        <v>1</v>
      </c>
      <c r="R12" s="325">
        <v>1</v>
      </c>
      <c r="S12" s="420">
        <v>81129</v>
      </c>
      <c r="T12" s="423" t="s">
        <v>416</v>
      </c>
      <c r="U12" s="421" t="s">
        <v>108</v>
      </c>
      <c r="V12" s="420" t="s">
        <v>87</v>
      </c>
      <c r="W12" s="420" t="s">
        <v>110</v>
      </c>
      <c r="X12" s="422" t="s">
        <v>111</v>
      </c>
      <c r="Y12" s="328">
        <v>1</v>
      </c>
      <c r="Z12" s="328">
        <v>1</v>
      </c>
      <c r="AA12" s="328">
        <v>0</v>
      </c>
      <c r="AB12" s="333">
        <v>0</v>
      </c>
    </row>
    <row r="13" spans="1:28" ht="15" customHeight="1" thickBot="1" x14ac:dyDescent="0.4">
      <c r="A13" s="349">
        <v>42278</v>
      </c>
      <c r="B13" s="350" t="s">
        <v>52</v>
      </c>
      <c r="C13" s="351" t="s">
        <v>32</v>
      </c>
      <c r="D13" s="351" t="s">
        <v>56</v>
      </c>
      <c r="E13" s="352" t="s">
        <v>2</v>
      </c>
      <c r="F13" s="352">
        <v>23</v>
      </c>
      <c r="G13" s="353">
        <v>13</v>
      </c>
      <c r="H13" s="417">
        <v>0</v>
      </c>
      <c r="I13" s="353">
        <v>0</v>
      </c>
      <c r="J13" s="352">
        <v>2</v>
      </c>
      <c r="K13" s="352">
        <v>2</v>
      </c>
      <c r="L13" s="352">
        <v>0</v>
      </c>
      <c r="M13" s="352">
        <v>3</v>
      </c>
      <c r="N13" s="352">
        <v>0</v>
      </c>
      <c r="O13" s="352">
        <v>0</v>
      </c>
      <c r="P13" s="352">
        <v>0</v>
      </c>
      <c r="Q13" s="352">
        <v>0</v>
      </c>
      <c r="R13" s="352">
        <v>1</v>
      </c>
      <c r="S13" s="354">
        <v>71576</v>
      </c>
      <c r="T13" s="418" t="s">
        <v>207</v>
      </c>
      <c r="U13" s="355" t="s">
        <v>115</v>
      </c>
      <c r="V13" s="354" t="s">
        <v>116</v>
      </c>
      <c r="W13" s="354" t="s">
        <v>108</v>
      </c>
      <c r="X13" s="354" t="s">
        <v>111</v>
      </c>
      <c r="Y13" s="354">
        <v>1</v>
      </c>
      <c r="Z13" s="354">
        <v>1</v>
      </c>
      <c r="AA13" s="354">
        <v>0</v>
      </c>
      <c r="AB13" s="357">
        <v>0</v>
      </c>
    </row>
    <row r="14" spans="1:28" ht="15" customHeight="1" thickBot="1" x14ac:dyDescent="0.4">
      <c r="A14" s="335">
        <v>42287</v>
      </c>
      <c r="B14" s="336" t="s">
        <v>52</v>
      </c>
      <c r="C14" s="337" t="s">
        <v>30</v>
      </c>
      <c r="D14" s="337" t="s">
        <v>58</v>
      </c>
      <c r="E14" s="338" t="s">
        <v>4</v>
      </c>
      <c r="F14" s="338">
        <v>6</v>
      </c>
      <c r="G14" s="339">
        <v>15</v>
      </c>
      <c r="H14" s="339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2</v>
      </c>
      <c r="N14" s="338">
        <v>1</v>
      </c>
      <c r="O14" s="338">
        <v>0</v>
      </c>
      <c r="P14" s="338">
        <v>0</v>
      </c>
      <c r="Q14" s="338">
        <v>0</v>
      </c>
      <c r="R14" s="338">
        <v>0</v>
      </c>
      <c r="S14" s="340">
        <v>80863</v>
      </c>
      <c r="T14" s="344" t="s">
        <v>377</v>
      </c>
      <c r="U14" s="341" t="s">
        <v>121</v>
      </c>
      <c r="V14" s="340" t="s">
        <v>87</v>
      </c>
      <c r="W14" s="340" t="s">
        <v>108</v>
      </c>
      <c r="X14" s="342" t="s">
        <v>89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A15" s="335">
        <v>42294</v>
      </c>
      <c r="B15" s="336" t="s">
        <v>443</v>
      </c>
      <c r="C15" s="337" t="s">
        <v>210</v>
      </c>
      <c r="D15" s="337" t="s">
        <v>58</v>
      </c>
      <c r="E15" s="338" t="s">
        <v>4</v>
      </c>
      <c r="F15" s="338">
        <v>19</v>
      </c>
      <c r="G15" s="339">
        <v>23</v>
      </c>
      <c r="H15" s="339" t="s">
        <v>106</v>
      </c>
      <c r="I15" s="338" t="s">
        <v>106</v>
      </c>
      <c r="J15" s="338">
        <v>1</v>
      </c>
      <c r="K15" s="338">
        <v>1</v>
      </c>
      <c r="L15" s="338">
        <v>0</v>
      </c>
      <c r="M15" s="338">
        <v>4</v>
      </c>
      <c r="N15" s="338">
        <v>0</v>
      </c>
      <c r="O15" s="338">
        <v>0</v>
      </c>
      <c r="P15" s="338" t="s">
        <v>106</v>
      </c>
      <c r="Q15" s="338" t="s">
        <v>106</v>
      </c>
      <c r="R15" s="338">
        <v>1</v>
      </c>
      <c r="S15" s="340">
        <v>79572</v>
      </c>
      <c r="T15" s="425" t="s">
        <v>333</v>
      </c>
      <c r="U15" s="341" t="s">
        <v>95</v>
      </c>
      <c r="V15" s="340" t="s">
        <v>165</v>
      </c>
      <c r="W15" s="340" t="s">
        <v>124</v>
      </c>
      <c r="X15" s="342" t="s">
        <v>145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customHeight="1" thickBot="1" x14ac:dyDescent="0.4">
      <c r="C16" s="432" t="s">
        <v>63</v>
      </c>
      <c r="D16" s="433"/>
      <c r="E16" s="434"/>
      <c r="F16" s="15">
        <f t="shared" ref="F16:R16" si="0">SUM(F11:F14)</f>
        <v>111</v>
      </c>
      <c r="G16" s="15">
        <f t="shared" si="0"/>
        <v>62</v>
      </c>
      <c r="H16" s="15">
        <f t="shared" si="0"/>
        <v>1</v>
      </c>
      <c r="I16" s="15">
        <f t="shared" si="0"/>
        <v>0</v>
      </c>
      <c r="J16" s="15">
        <f t="shared" si="0"/>
        <v>11</v>
      </c>
      <c r="K16" s="15">
        <f t="shared" si="0"/>
        <v>10</v>
      </c>
      <c r="L16" s="15">
        <f t="shared" si="0"/>
        <v>0</v>
      </c>
      <c r="M16" s="15">
        <f t="shared" si="0"/>
        <v>12</v>
      </c>
      <c r="N16" s="15">
        <f t="shared" si="0"/>
        <v>1</v>
      </c>
      <c r="O16" s="15">
        <f t="shared" si="0"/>
        <v>0</v>
      </c>
      <c r="P16" s="15">
        <f t="shared" si="0"/>
        <v>0</v>
      </c>
      <c r="Q16" s="15">
        <f t="shared" si="0"/>
        <v>1</v>
      </c>
      <c r="R16" s="15">
        <f t="shared" si="0"/>
        <v>2</v>
      </c>
      <c r="W16" s="19"/>
      <c r="X16" s="17" t="s">
        <v>63</v>
      </c>
      <c r="Y16" s="266">
        <f>SUM(Y11:Y14)</f>
        <v>4</v>
      </c>
      <c r="Z16" s="15">
        <f>SUM(Z11:Z14)</f>
        <v>3</v>
      </c>
      <c r="AA16" s="15">
        <f>SUM(AA11:AA14)</f>
        <v>0</v>
      </c>
      <c r="AB16" s="15">
        <f>SUM(AB11:AB14)</f>
        <v>1</v>
      </c>
    </row>
    <row r="17" spans="1:28" ht="15" customHeight="1" thickBot="1" x14ac:dyDescent="0.4">
      <c r="A17" s="20"/>
      <c r="C17" s="432" t="s">
        <v>64</v>
      </c>
      <c r="D17" s="433"/>
      <c r="E17" s="434"/>
      <c r="F17" s="15">
        <f t="shared" ref="F17:R17" si="1">SUM(F15:F15)</f>
        <v>19</v>
      </c>
      <c r="G17" s="15">
        <f t="shared" si="1"/>
        <v>23</v>
      </c>
      <c r="H17" s="15">
        <f t="shared" si="1"/>
        <v>0</v>
      </c>
      <c r="I17" s="15">
        <f t="shared" si="1"/>
        <v>0</v>
      </c>
      <c r="J17" s="15">
        <f t="shared" si="1"/>
        <v>1</v>
      </c>
      <c r="K17" s="15">
        <f t="shared" si="1"/>
        <v>1</v>
      </c>
      <c r="L17" s="15">
        <f t="shared" si="1"/>
        <v>0</v>
      </c>
      <c r="M17" s="15">
        <f t="shared" si="1"/>
        <v>4</v>
      </c>
      <c r="N17" s="15">
        <f t="shared" si="1"/>
        <v>0</v>
      </c>
      <c r="O17" s="15">
        <f t="shared" si="1"/>
        <v>0</v>
      </c>
      <c r="P17" s="15">
        <f t="shared" si="1"/>
        <v>0</v>
      </c>
      <c r="Q17" s="15">
        <f t="shared" si="1"/>
        <v>0</v>
      </c>
      <c r="R17" s="15">
        <f t="shared" si="1"/>
        <v>1</v>
      </c>
      <c r="W17" s="19"/>
      <c r="X17" s="17" t="s">
        <v>64</v>
      </c>
      <c r="Y17" s="266">
        <f>SUM(Y15:Y15)</f>
        <v>1</v>
      </c>
      <c r="Z17" s="15">
        <f>SUM(Z15:Z15)</f>
        <v>0</v>
      </c>
      <c r="AA17" s="15">
        <f>SUM(AA15:AA15)</f>
        <v>0</v>
      </c>
      <c r="AB17" s="15">
        <f>SUM(AB15:AB15)</f>
        <v>1</v>
      </c>
    </row>
    <row r="18" spans="1:28" ht="15" customHeight="1" thickBot="1" x14ac:dyDescent="0.4">
      <c r="A18" s="20"/>
      <c r="C18" s="432" t="s">
        <v>65</v>
      </c>
      <c r="D18" s="433"/>
      <c r="E18" s="434"/>
      <c r="F18" s="15">
        <f>SUM(F16+F17)</f>
        <v>130</v>
      </c>
      <c r="G18" s="15">
        <f t="shared" ref="G18:R18" si="2">SUM(G16+G17)</f>
        <v>85</v>
      </c>
      <c r="H18" s="15">
        <f t="shared" si="2"/>
        <v>1</v>
      </c>
      <c r="I18" s="15">
        <f t="shared" si="2"/>
        <v>0</v>
      </c>
      <c r="J18" s="15">
        <f t="shared" si="2"/>
        <v>12</v>
      </c>
      <c r="K18" s="15">
        <f t="shared" si="2"/>
        <v>11</v>
      </c>
      <c r="L18" s="15">
        <f t="shared" si="2"/>
        <v>0</v>
      </c>
      <c r="M18" s="15">
        <f t="shared" si="2"/>
        <v>16</v>
      </c>
      <c r="N18" s="15">
        <f t="shared" si="2"/>
        <v>1</v>
      </c>
      <c r="O18" s="15">
        <f t="shared" si="2"/>
        <v>0</v>
      </c>
      <c r="P18" s="15">
        <f t="shared" si="2"/>
        <v>0</v>
      </c>
      <c r="Q18" s="15">
        <f t="shared" si="2"/>
        <v>1</v>
      </c>
      <c r="R18" s="15">
        <f t="shared" si="2"/>
        <v>3</v>
      </c>
      <c r="W18" s="19"/>
      <c r="X18" s="17" t="s">
        <v>65</v>
      </c>
      <c r="Y18" s="266">
        <f>SUM(Y16+Y17)</f>
        <v>5</v>
      </c>
      <c r="Z18" s="15">
        <f>SUM(Z16+Z17)</f>
        <v>3</v>
      </c>
      <c r="AA18" s="15">
        <f>SUM(AA16+AA17)</f>
        <v>0</v>
      </c>
      <c r="AB18" s="15">
        <f>SUM(AB16+AB17)</f>
        <v>2</v>
      </c>
    </row>
    <row r="19" spans="1:28" x14ac:dyDescent="0.35">
      <c r="A19" s="297" t="s">
        <v>282</v>
      </c>
      <c r="F19" s="18"/>
      <c r="G19" s="18"/>
      <c r="H19" s="16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28" x14ac:dyDescent="0.35">
      <c r="A20" s="271"/>
      <c r="B20" t="s">
        <v>70</v>
      </c>
    </row>
    <row r="21" spans="1:28" x14ac:dyDescent="0.35">
      <c r="A21" s="269"/>
      <c r="B21" t="s">
        <v>68</v>
      </c>
    </row>
    <row r="22" spans="1:28" x14ac:dyDescent="0.35">
      <c r="A22" s="270"/>
      <c r="B22" t="s">
        <v>69</v>
      </c>
    </row>
    <row r="23" spans="1:28" x14ac:dyDescent="0.35">
      <c r="A23" s="20" t="s">
        <v>29</v>
      </c>
    </row>
  </sheetData>
  <mergeCells count="9">
    <mergeCell ref="C18:E18"/>
    <mergeCell ref="C16:E16"/>
    <mergeCell ref="C17:E17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9"/>
  <sheetViews>
    <sheetView zoomScaleNormal="100" workbookViewId="0">
      <pane ySplit="2" topLeftCell="A3" activePane="bottomLeft" state="frozen"/>
      <selection pane="bottomLeft" activeCell="E7" sqref="E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2" width="19.1796875" customWidth="1"/>
    <col min="23" max="23" width="21" customWidth="1"/>
    <col min="24" max="24" width="20.26953125" customWidth="1"/>
    <col min="25" max="28" width="3.7265625" customWidth="1"/>
  </cols>
  <sheetData>
    <row r="1" spans="1:28" ht="15" customHeight="1" thickBot="1" x14ac:dyDescent="0.4">
      <c r="A1" s="449" t="s">
        <v>448</v>
      </c>
      <c r="B1" s="450"/>
      <c r="C1" s="450"/>
      <c r="D1" s="258"/>
      <c r="E1" s="451" t="s">
        <v>25</v>
      </c>
      <c r="F1" s="452"/>
      <c r="G1" s="453"/>
      <c r="H1" s="451" t="s">
        <v>24</v>
      </c>
      <c r="I1" s="453"/>
      <c r="J1" s="446" t="s">
        <v>7</v>
      </c>
      <c r="K1" s="447"/>
      <c r="L1" s="447"/>
      <c r="M1" s="448"/>
      <c r="N1" s="446" t="s">
        <v>8</v>
      </c>
      <c r="O1" s="448"/>
      <c r="P1" s="446" t="s">
        <v>26</v>
      </c>
      <c r="Q1" s="447"/>
      <c r="R1" s="448"/>
      <c r="S1" s="51" t="s">
        <v>9</v>
      </c>
      <c r="T1" s="51" t="s">
        <v>10</v>
      </c>
      <c r="U1" s="52" t="s">
        <v>11</v>
      </c>
      <c r="V1" s="51" t="s">
        <v>12</v>
      </c>
      <c r="W1" s="53" t="s">
        <v>27</v>
      </c>
      <c r="X1" s="312" t="s">
        <v>28</v>
      </c>
      <c r="Y1" s="54" t="s">
        <v>21</v>
      </c>
      <c r="Z1" s="55"/>
      <c r="AA1" s="55"/>
      <c r="AB1" s="55"/>
    </row>
    <row r="2" spans="1:28" ht="15" customHeight="1" thickBot="1" x14ac:dyDescent="0.4">
      <c r="A2" s="56" t="s">
        <v>20</v>
      </c>
      <c r="B2" s="57" t="s">
        <v>19</v>
      </c>
      <c r="C2" s="58" t="s">
        <v>18</v>
      </c>
      <c r="D2" s="58" t="s">
        <v>55</v>
      </c>
      <c r="E2" s="59" t="s">
        <v>17</v>
      </c>
      <c r="F2" s="59" t="s">
        <v>5</v>
      </c>
      <c r="G2" s="59" t="s">
        <v>6</v>
      </c>
      <c r="H2" s="60" t="s">
        <v>13</v>
      </c>
      <c r="I2" s="60" t="s">
        <v>4</v>
      </c>
      <c r="J2" s="60" t="s">
        <v>13</v>
      </c>
      <c r="K2" s="60" t="s">
        <v>14</v>
      </c>
      <c r="L2" s="60" t="s">
        <v>3</v>
      </c>
      <c r="M2" s="60" t="s">
        <v>15</v>
      </c>
      <c r="N2" s="60" t="s">
        <v>16</v>
      </c>
      <c r="O2" s="60" t="s">
        <v>17</v>
      </c>
      <c r="P2" s="60" t="s">
        <v>22</v>
      </c>
      <c r="Q2" s="60" t="s">
        <v>23</v>
      </c>
      <c r="R2" s="60" t="s">
        <v>13</v>
      </c>
      <c r="S2" s="61"/>
      <c r="T2" s="62"/>
      <c r="U2" s="63"/>
      <c r="V2" s="61"/>
      <c r="W2" s="64"/>
      <c r="X2" s="65"/>
      <c r="Y2" s="51" t="s">
        <v>1</v>
      </c>
      <c r="Z2" s="51" t="s">
        <v>2</v>
      </c>
      <c r="AA2" s="51" t="s">
        <v>3</v>
      </c>
      <c r="AB2" s="51" t="s">
        <v>4</v>
      </c>
    </row>
    <row r="3" spans="1:28" ht="15" customHeight="1" thickBot="1" x14ac:dyDescent="0.4">
      <c r="A3" s="335">
        <v>42203</v>
      </c>
      <c r="B3" s="337" t="s">
        <v>138</v>
      </c>
      <c r="C3" s="337" t="s">
        <v>43</v>
      </c>
      <c r="D3" s="337" t="s">
        <v>196</v>
      </c>
      <c r="E3" s="338" t="s">
        <v>4</v>
      </c>
      <c r="F3" s="338">
        <v>6</v>
      </c>
      <c r="G3" s="338">
        <v>20</v>
      </c>
      <c r="H3" s="338">
        <v>0</v>
      </c>
      <c r="I3" s="338">
        <v>0</v>
      </c>
      <c r="J3" s="338">
        <v>0</v>
      </c>
      <c r="K3" s="338">
        <v>0</v>
      </c>
      <c r="L3" s="338">
        <v>0</v>
      </c>
      <c r="M3" s="338">
        <v>2</v>
      </c>
      <c r="N3" s="338">
        <v>0</v>
      </c>
      <c r="O3" s="338">
        <v>0</v>
      </c>
      <c r="P3" s="338">
        <v>0</v>
      </c>
      <c r="Q3" s="338">
        <v>0</v>
      </c>
      <c r="R3" s="338">
        <v>1</v>
      </c>
      <c r="S3" s="369">
        <v>8900</v>
      </c>
      <c r="T3" s="370" t="s">
        <v>338</v>
      </c>
      <c r="U3" s="371" t="s">
        <v>146</v>
      </c>
      <c r="V3" s="369" t="s">
        <v>136</v>
      </c>
      <c r="W3" s="371" t="s">
        <v>96</v>
      </c>
      <c r="X3" s="372" t="s">
        <v>339</v>
      </c>
      <c r="Y3" s="373">
        <v>1</v>
      </c>
      <c r="Z3" s="373">
        <v>0</v>
      </c>
      <c r="AA3" s="373">
        <v>0</v>
      </c>
      <c r="AB3" s="374">
        <v>1</v>
      </c>
    </row>
    <row r="4" spans="1:28" ht="15" customHeight="1" thickBot="1" x14ac:dyDescent="0.4">
      <c r="A4" s="349">
        <v>42209</v>
      </c>
      <c r="B4" s="351" t="s">
        <v>138</v>
      </c>
      <c r="C4" s="351" t="s">
        <v>44</v>
      </c>
      <c r="D4" s="351" t="s">
        <v>156</v>
      </c>
      <c r="E4" s="352" t="s">
        <v>4</v>
      </c>
      <c r="F4" s="352">
        <v>18</v>
      </c>
      <c r="G4" s="352">
        <v>28</v>
      </c>
      <c r="H4" s="352">
        <v>0</v>
      </c>
      <c r="I4" s="352">
        <v>0</v>
      </c>
      <c r="J4" s="352">
        <v>2</v>
      </c>
      <c r="K4" s="352">
        <v>1</v>
      </c>
      <c r="L4" s="352">
        <v>0</v>
      </c>
      <c r="M4" s="352">
        <v>2</v>
      </c>
      <c r="N4" s="352">
        <v>1</v>
      </c>
      <c r="O4" s="352">
        <v>0</v>
      </c>
      <c r="P4" s="352">
        <v>0</v>
      </c>
      <c r="Q4" s="352">
        <v>0</v>
      </c>
      <c r="R4" s="352">
        <v>3</v>
      </c>
      <c r="S4" s="377">
        <v>3468</v>
      </c>
      <c r="T4" s="378" t="s">
        <v>341</v>
      </c>
      <c r="U4" s="379" t="s">
        <v>96</v>
      </c>
      <c r="V4" s="377" t="s">
        <v>136</v>
      </c>
      <c r="W4" s="379" t="s">
        <v>160</v>
      </c>
      <c r="X4" s="380" t="s">
        <v>342</v>
      </c>
      <c r="Y4" s="381">
        <v>1</v>
      </c>
      <c r="Z4" s="381">
        <v>0</v>
      </c>
      <c r="AA4" s="381">
        <v>0</v>
      </c>
      <c r="AB4" s="382">
        <v>1</v>
      </c>
    </row>
    <row r="5" spans="1:28" ht="15" customHeight="1" thickBot="1" x14ac:dyDescent="0.4">
      <c r="A5" s="349">
        <v>42214</v>
      </c>
      <c r="B5" s="384" t="s">
        <v>138</v>
      </c>
      <c r="C5" s="351" t="s">
        <v>41</v>
      </c>
      <c r="D5" s="351" t="s">
        <v>150</v>
      </c>
      <c r="E5" s="352" t="s">
        <v>4</v>
      </c>
      <c r="F5" s="352">
        <v>20</v>
      </c>
      <c r="G5" s="352">
        <v>21</v>
      </c>
      <c r="H5" s="352">
        <v>0</v>
      </c>
      <c r="I5" s="352">
        <v>1</v>
      </c>
      <c r="J5" s="352">
        <v>2</v>
      </c>
      <c r="K5" s="352">
        <v>2</v>
      </c>
      <c r="L5" s="352">
        <v>0</v>
      </c>
      <c r="M5" s="352">
        <v>2</v>
      </c>
      <c r="N5" s="352">
        <v>0</v>
      </c>
      <c r="O5" s="352">
        <v>0</v>
      </c>
      <c r="P5" s="352">
        <v>0</v>
      </c>
      <c r="Q5" s="352">
        <v>0</v>
      </c>
      <c r="R5" s="352">
        <v>2</v>
      </c>
      <c r="S5" s="377">
        <v>11200</v>
      </c>
      <c r="T5" s="378" t="s">
        <v>202</v>
      </c>
      <c r="U5" s="379" t="s">
        <v>135</v>
      </c>
      <c r="V5" s="377" t="s">
        <v>136</v>
      </c>
      <c r="W5" s="354" t="s">
        <v>146</v>
      </c>
      <c r="X5" s="380" t="s">
        <v>153</v>
      </c>
      <c r="Y5" s="381">
        <v>1</v>
      </c>
      <c r="Z5" s="381">
        <v>0</v>
      </c>
      <c r="AA5" s="381">
        <v>0</v>
      </c>
      <c r="AB5" s="382">
        <v>1</v>
      </c>
    </row>
    <row r="6" spans="1:28" ht="15" customHeight="1" thickBot="1" x14ac:dyDescent="0.4">
      <c r="A6" s="349">
        <v>42219</v>
      </c>
      <c r="B6" s="384" t="s">
        <v>138</v>
      </c>
      <c r="C6" s="351" t="s">
        <v>74</v>
      </c>
      <c r="D6" s="351" t="s">
        <v>156</v>
      </c>
      <c r="E6" s="352" t="s">
        <v>4</v>
      </c>
      <c r="F6" s="352">
        <v>13</v>
      </c>
      <c r="G6" s="352">
        <v>15</v>
      </c>
      <c r="H6" s="352">
        <v>0</v>
      </c>
      <c r="I6" s="352">
        <v>1</v>
      </c>
      <c r="J6" s="352">
        <v>1</v>
      </c>
      <c r="K6" s="352">
        <v>1</v>
      </c>
      <c r="L6" s="352">
        <v>0</v>
      </c>
      <c r="M6" s="352">
        <v>2</v>
      </c>
      <c r="N6" s="352">
        <v>1</v>
      </c>
      <c r="O6" s="352">
        <v>0</v>
      </c>
      <c r="P6" s="352">
        <v>0</v>
      </c>
      <c r="Q6" s="352">
        <v>0</v>
      </c>
      <c r="R6" s="352">
        <v>0</v>
      </c>
      <c r="S6" s="377"/>
      <c r="T6" s="383" t="s">
        <v>195</v>
      </c>
      <c r="U6" s="379" t="s">
        <v>159</v>
      </c>
      <c r="V6" s="377" t="s">
        <v>356</v>
      </c>
      <c r="W6" s="354" t="s">
        <v>153</v>
      </c>
      <c r="X6" s="380" t="s">
        <v>354</v>
      </c>
      <c r="Y6" s="381">
        <v>1</v>
      </c>
      <c r="Z6" s="381">
        <v>0</v>
      </c>
      <c r="AA6" s="381">
        <v>0</v>
      </c>
      <c r="AB6" s="382">
        <v>1</v>
      </c>
    </row>
    <row r="7" spans="1:28" ht="15" customHeight="1" thickBot="1" x14ac:dyDescent="0.4">
      <c r="A7" s="349">
        <v>42238</v>
      </c>
      <c r="B7" s="384" t="s">
        <v>100</v>
      </c>
      <c r="C7" s="351" t="s">
        <v>74</v>
      </c>
      <c r="D7" s="351" t="s">
        <v>344</v>
      </c>
      <c r="E7" s="352" t="s">
        <v>4</v>
      </c>
      <c r="F7" s="352">
        <v>23</v>
      </c>
      <c r="G7" s="352">
        <v>41</v>
      </c>
      <c r="H7" s="352" t="s">
        <v>106</v>
      </c>
      <c r="I7" s="352" t="s">
        <v>106</v>
      </c>
      <c r="J7" s="352">
        <v>3</v>
      </c>
      <c r="K7" s="352">
        <v>1</v>
      </c>
      <c r="L7" s="352">
        <v>1</v>
      </c>
      <c r="M7" s="352">
        <v>1</v>
      </c>
      <c r="N7" s="352">
        <v>2</v>
      </c>
      <c r="O7" s="352">
        <v>0</v>
      </c>
      <c r="P7" s="352" t="s">
        <v>106</v>
      </c>
      <c r="Q7" s="352" t="s">
        <v>106</v>
      </c>
      <c r="R7" s="352">
        <v>5</v>
      </c>
      <c r="S7" s="377"/>
      <c r="T7" s="383" t="s">
        <v>209</v>
      </c>
      <c r="U7" s="379" t="s">
        <v>89</v>
      </c>
      <c r="V7" s="377" t="s">
        <v>136</v>
      </c>
      <c r="W7" s="377" t="s">
        <v>147</v>
      </c>
      <c r="X7" s="379" t="s">
        <v>208</v>
      </c>
      <c r="Y7" s="381">
        <v>1</v>
      </c>
      <c r="Z7" s="381">
        <v>0</v>
      </c>
      <c r="AA7" s="381">
        <v>0</v>
      </c>
      <c r="AB7" s="382">
        <v>1</v>
      </c>
    </row>
    <row r="8" spans="1:28" ht="15" customHeight="1" thickBot="1" x14ac:dyDescent="0.4">
      <c r="A8" s="335">
        <v>42249</v>
      </c>
      <c r="B8" s="337" t="s">
        <v>100</v>
      </c>
      <c r="C8" s="337" t="s">
        <v>47</v>
      </c>
      <c r="D8" s="337" t="s">
        <v>364</v>
      </c>
      <c r="E8" s="338" t="s">
        <v>2</v>
      </c>
      <c r="F8" s="338">
        <v>16</v>
      </c>
      <c r="G8" s="338">
        <v>15</v>
      </c>
      <c r="H8" s="338" t="s">
        <v>106</v>
      </c>
      <c r="I8" s="338" t="s">
        <v>106</v>
      </c>
      <c r="J8" s="338">
        <v>1</v>
      </c>
      <c r="K8" s="338">
        <v>1</v>
      </c>
      <c r="L8" s="338">
        <v>0</v>
      </c>
      <c r="M8" s="338">
        <v>3</v>
      </c>
      <c r="N8" s="338">
        <v>1</v>
      </c>
      <c r="O8" s="338">
        <v>0</v>
      </c>
      <c r="P8" s="338" t="s">
        <v>106</v>
      </c>
      <c r="Q8" s="338" t="s">
        <v>106</v>
      </c>
      <c r="R8" s="338">
        <v>2</v>
      </c>
      <c r="S8" s="369"/>
      <c r="T8" s="389" t="s">
        <v>126</v>
      </c>
      <c r="U8" s="371" t="s">
        <v>145</v>
      </c>
      <c r="V8" s="369" t="s">
        <v>136</v>
      </c>
      <c r="W8" s="340" t="s">
        <v>146</v>
      </c>
      <c r="X8" s="372" t="s">
        <v>208</v>
      </c>
      <c r="Y8" s="373">
        <v>1</v>
      </c>
      <c r="Z8" s="373">
        <v>1</v>
      </c>
      <c r="AA8" s="373">
        <v>0</v>
      </c>
      <c r="AB8" s="374">
        <v>0</v>
      </c>
    </row>
    <row r="9" spans="1:28" ht="15" customHeight="1" thickBot="1" x14ac:dyDescent="0.4">
      <c r="A9" s="335">
        <v>42253</v>
      </c>
      <c r="B9" s="337" t="s">
        <v>100</v>
      </c>
      <c r="C9" s="337" t="s">
        <v>32</v>
      </c>
      <c r="D9" s="337" t="s">
        <v>382</v>
      </c>
      <c r="E9" s="338" t="s">
        <v>4</v>
      </c>
      <c r="F9" s="338">
        <v>18</v>
      </c>
      <c r="G9" s="338">
        <v>47</v>
      </c>
      <c r="H9" s="338" t="s">
        <v>106</v>
      </c>
      <c r="I9" s="338" t="s">
        <v>106</v>
      </c>
      <c r="J9" s="338">
        <v>3</v>
      </c>
      <c r="K9" s="338">
        <v>0</v>
      </c>
      <c r="L9" s="338">
        <v>0</v>
      </c>
      <c r="M9" s="338">
        <v>1</v>
      </c>
      <c r="N9" s="338">
        <v>0</v>
      </c>
      <c r="O9" s="338">
        <v>0</v>
      </c>
      <c r="P9" s="338" t="s">
        <v>106</v>
      </c>
      <c r="Q9" s="338" t="s">
        <v>106</v>
      </c>
      <c r="R9" s="338">
        <v>5</v>
      </c>
      <c r="S9" s="369"/>
      <c r="T9" s="370" t="s">
        <v>384</v>
      </c>
      <c r="U9" s="371" t="s">
        <v>111</v>
      </c>
      <c r="V9" s="369" t="s">
        <v>136</v>
      </c>
      <c r="W9" s="371" t="s">
        <v>260</v>
      </c>
      <c r="X9" s="340" t="s">
        <v>252</v>
      </c>
      <c r="Y9" s="373">
        <v>1</v>
      </c>
      <c r="Z9" s="373">
        <v>0</v>
      </c>
      <c r="AA9" s="373">
        <v>0</v>
      </c>
      <c r="AB9" s="374">
        <v>1</v>
      </c>
    </row>
    <row r="10" spans="1:28" ht="15" customHeight="1" thickBot="1" x14ac:dyDescent="0.4">
      <c r="A10" s="335">
        <v>42266</v>
      </c>
      <c r="B10" s="336" t="s">
        <v>52</v>
      </c>
      <c r="C10" s="337" t="s">
        <v>48</v>
      </c>
      <c r="D10" s="337" t="s">
        <v>56</v>
      </c>
      <c r="E10" s="338" t="s">
        <v>4</v>
      </c>
      <c r="F10" s="338">
        <v>7</v>
      </c>
      <c r="G10" s="339">
        <v>50</v>
      </c>
      <c r="H10" s="339">
        <v>0</v>
      </c>
      <c r="I10" s="338">
        <v>0</v>
      </c>
      <c r="J10" s="338">
        <v>1</v>
      </c>
      <c r="K10" s="338">
        <v>1</v>
      </c>
      <c r="L10" s="338">
        <v>0</v>
      </c>
      <c r="M10" s="338">
        <v>0</v>
      </c>
      <c r="N10" s="338">
        <v>1</v>
      </c>
      <c r="O10" s="338">
        <v>0</v>
      </c>
      <c r="P10" s="338">
        <v>1</v>
      </c>
      <c r="Q10" s="338">
        <v>0</v>
      </c>
      <c r="R10" s="338">
        <v>7</v>
      </c>
      <c r="S10" s="340">
        <v>68523</v>
      </c>
      <c r="T10" s="344" t="s">
        <v>398</v>
      </c>
      <c r="U10" s="341" t="s">
        <v>80</v>
      </c>
      <c r="V10" s="340" t="s">
        <v>82</v>
      </c>
      <c r="W10" s="340" t="s">
        <v>117</v>
      </c>
      <c r="X10" s="342" t="s">
        <v>81</v>
      </c>
      <c r="Y10" s="340">
        <v>1</v>
      </c>
      <c r="Z10" s="340">
        <v>0</v>
      </c>
      <c r="AA10" s="340">
        <v>0</v>
      </c>
      <c r="AB10" s="343">
        <v>1</v>
      </c>
    </row>
    <row r="11" spans="1:28" ht="15" customHeight="1" thickBot="1" x14ac:dyDescent="0.4">
      <c r="A11" s="335">
        <v>42273</v>
      </c>
      <c r="B11" s="336" t="s">
        <v>52</v>
      </c>
      <c r="C11" s="337" t="s">
        <v>37</v>
      </c>
      <c r="D11" s="337" t="s">
        <v>59</v>
      </c>
      <c r="E11" s="338" t="s">
        <v>4</v>
      </c>
      <c r="F11" s="338">
        <v>18</v>
      </c>
      <c r="G11" s="339">
        <v>23</v>
      </c>
      <c r="H11" s="339">
        <v>0</v>
      </c>
      <c r="I11" s="338">
        <v>1</v>
      </c>
      <c r="J11" s="338">
        <v>2</v>
      </c>
      <c r="K11" s="338">
        <v>1</v>
      </c>
      <c r="L11" s="338">
        <v>0</v>
      </c>
      <c r="M11" s="338">
        <v>2</v>
      </c>
      <c r="N11" s="338">
        <v>0</v>
      </c>
      <c r="O11" s="338">
        <v>0</v>
      </c>
      <c r="P11" s="338">
        <v>0</v>
      </c>
      <c r="Q11" s="338">
        <v>0</v>
      </c>
      <c r="R11" s="338">
        <v>2</v>
      </c>
      <c r="S11" s="340">
        <v>33120</v>
      </c>
      <c r="T11" s="344" t="s">
        <v>123</v>
      </c>
      <c r="U11" s="341" t="s">
        <v>124</v>
      </c>
      <c r="V11" s="340" t="s">
        <v>116</v>
      </c>
      <c r="W11" s="340" t="s">
        <v>80</v>
      </c>
      <c r="X11" s="342" t="s">
        <v>81</v>
      </c>
      <c r="Y11" s="340">
        <v>1</v>
      </c>
      <c r="Z11" s="340">
        <v>0</v>
      </c>
      <c r="AA11" s="340">
        <v>0</v>
      </c>
      <c r="AB11" s="343">
        <v>1</v>
      </c>
    </row>
    <row r="12" spans="1:28" ht="15" customHeight="1" thickBot="1" x14ac:dyDescent="0.4">
      <c r="A12" s="335">
        <v>42278</v>
      </c>
      <c r="B12" s="336" t="s">
        <v>52</v>
      </c>
      <c r="C12" s="337" t="s">
        <v>39</v>
      </c>
      <c r="D12" s="337" t="s">
        <v>60</v>
      </c>
      <c r="E12" s="338" t="s">
        <v>4</v>
      </c>
      <c r="F12" s="338">
        <v>18</v>
      </c>
      <c r="G12" s="339">
        <v>41</v>
      </c>
      <c r="H12" s="415">
        <v>0</v>
      </c>
      <c r="I12" s="339">
        <v>0</v>
      </c>
      <c r="J12" s="338">
        <v>2</v>
      </c>
      <c r="K12" s="338">
        <v>1</v>
      </c>
      <c r="L12" s="338">
        <v>0</v>
      </c>
      <c r="M12" s="338">
        <v>2</v>
      </c>
      <c r="N12" s="338">
        <v>1</v>
      </c>
      <c r="O12" s="338">
        <v>0</v>
      </c>
      <c r="P12" s="338">
        <v>1</v>
      </c>
      <c r="Q12" s="338">
        <v>0</v>
      </c>
      <c r="R12" s="338">
        <v>5</v>
      </c>
      <c r="S12" s="340">
        <v>28145</v>
      </c>
      <c r="T12" s="344" t="s">
        <v>423</v>
      </c>
      <c r="U12" s="341" t="s">
        <v>145</v>
      </c>
      <c r="V12" s="340" t="s">
        <v>165</v>
      </c>
      <c r="W12" s="340" t="s">
        <v>95</v>
      </c>
      <c r="X12" s="340" t="s">
        <v>135</v>
      </c>
      <c r="Y12" s="340">
        <v>1</v>
      </c>
      <c r="Z12" s="340">
        <v>0</v>
      </c>
      <c r="AA12" s="340">
        <v>0</v>
      </c>
      <c r="AB12" s="343">
        <v>1</v>
      </c>
    </row>
    <row r="13" spans="1:28" ht="15" customHeight="1" thickBot="1" x14ac:dyDescent="0.4">
      <c r="A13" s="335">
        <v>42283</v>
      </c>
      <c r="B13" s="336" t="s">
        <v>52</v>
      </c>
      <c r="C13" s="337" t="s">
        <v>38</v>
      </c>
      <c r="D13" s="337" t="s">
        <v>54</v>
      </c>
      <c r="E13" s="338" t="s">
        <v>4</v>
      </c>
      <c r="F13" s="338">
        <v>15</v>
      </c>
      <c r="G13" s="339">
        <v>17</v>
      </c>
      <c r="H13" s="339">
        <v>0</v>
      </c>
      <c r="I13" s="338">
        <v>1</v>
      </c>
      <c r="J13" s="338">
        <v>2</v>
      </c>
      <c r="K13" s="338">
        <v>1</v>
      </c>
      <c r="L13" s="338">
        <v>0</v>
      </c>
      <c r="M13" s="338">
        <v>1</v>
      </c>
      <c r="N13" s="338">
        <v>1</v>
      </c>
      <c r="O13" s="338">
        <v>0</v>
      </c>
      <c r="P13" s="338">
        <v>0</v>
      </c>
      <c r="Q13" s="338">
        <v>0</v>
      </c>
      <c r="R13" s="338">
        <v>2</v>
      </c>
      <c r="S13" s="340">
        <v>27153</v>
      </c>
      <c r="T13" s="416" t="s">
        <v>432</v>
      </c>
      <c r="U13" s="341" t="s">
        <v>95</v>
      </c>
      <c r="V13" s="340" t="s">
        <v>82</v>
      </c>
      <c r="W13" s="340" t="s">
        <v>80</v>
      </c>
      <c r="X13" s="342" t="s">
        <v>125</v>
      </c>
      <c r="Y13" s="340">
        <v>1</v>
      </c>
      <c r="Z13" s="340">
        <v>0</v>
      </c>
      <c r="AA13" s="340">
        <v>0</v>
      </c>
      <c r="AB13" s="343">
        <v>1</v>
      </c>
    </row>
    <row r="14" spans="1:28" ht="15" customHeight="1" thickBot="1" x14ac:dyDescent="0.4">
      <c r="C14" s="432" t="s">
        <v>63</v>
      </c>
      <c r="D14" s="433"/>
      <c r="E14" s="434"/>
      <c r="F14" s="15">
        <f t="shared" ref="F14:R14" si="0">SUM(F10:F13)</f>
        <v>58</v>
      </c>
      <c r="G14" s="15">
        <f t="shared" si="0"/>
        <v>131</v>
      </c>
      <c r="H14" s="15">
        <f t="shared" si="0"/>
        <v>0</v>
      </c>
      <c r="I14" s="15">
        <f t="shared" si="0"/>
        <v>2</v>
      </c>
      <c r="J14" s="15">
        <f t="shared" si="0"/>
        <v>7</v>
      </c>
      <c r="K14" s="15">
        <f t="shared" si="0"/>
        <v>4</v>
      </c>
      <c r="L14" s="15">
        <f t="shared" si="0"/>
        <v>0</v>
      </c>
      <c r="M14" s="15">
        <f t="shared" si="0"/>
        <v>5</v>
      </c>
      <c r="N14" s="15">
        <f t="shared" si="0"/>
        <v>3</v>
      </c>
      <c r="O14" s="15">
        <f t="shared" si="0"/>
        <v>0</v>
      </c>
      <c r="P14" s="15">
        <f t="shared" si="0"/>
        <v>2</v>
      </c>
      <c r="Q14" s="15">
        <f t="shared" si="0"/>
        <v>0</v>
      </c>
      <c r="R14" s="15">
        <f t="shared" si="0"/>
        <v>16</v>
      </c>
      <c r="W14" s="19"/>
      <c r="X14" s="17" t="s">
        <v>63</v>
      </c>
      <c r="Y14" s="266">
        <f>SUM(Y10:Y13)</f>
        <v>4</v>
      </c>
      <c r="Z14" s="15">
        <f>SUM(Z10:Z13)</f>
        <v>0</v>
      </c>
      <c r="AA14" s="15">
        <f>SUM(AA10:AA13)</f>
        <v>0</v>
      </c>
      <c r="AB14" s="15">
        <f>SUM(AB10:AB13)</f>
        <v>4</v>
      </c>
    </row>
    <row r="15" spans="1:28" x14ac:dyDescent="0.35">
      <c r="A15" t="s">
        <v>383</v>
      </c>
    </row>
    <row r="16" spans="1:28" x14ac:dyDescent="0.35">
      <c r="A16" s="271"/>
      <c r="B16" t="s">
        <v>70</v>
      </c>
    </row>
    <row r="17" spans="1:2" x14ac:dyDescent="0.35">
      <c r="A17" s="269"/>
      <c r="B17" t="s">
        <v>68</v>
      </c>
    </row>
    <row r="18" spans="1:2" x14ac:dyDescent="0.35">
      <c r="A18" s="270"/>
      <c r="B18" t="s">
        <v>69</v>
      </c>
    </row>
    <row r="19" spans="1:2" x14ac:dyDescent="0.35">
      <c r="A19" s="20" t="s">
        <v>29</v>
      </c>
    </row>
  </sheetData>
  <mergeCells count="7">
    <mergeCell ref="P1:R1"/>
    <mergeCell ref="C14:E14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1"/>
  <sheetViews>
    <sheetView workbookViewId="0">
      <pane ySplit="2" topLeftCell="A3" activePane="bottomLeft" state="frozen"/>
      <selection pane="bottomLeft" activeCell="K19" sqref="K19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457" t="s">
        <v>104</v>
      </c>
      <c r="B1" s="458"/>
      <c r="C1" s="458"/>
      <c r="D1" s="259"/>
      <c r="E1" s="459" t="s">
        <v>25</v>
      </c>
      <c r="F1" s="460"/>
      <c r="G1" s="461"/>
      <c r="H1" s="459" t="s">
        <v>24</v>
      </c>
      <c r="I1" s="461"/>
      <c r="J1" s="454" t="s">
        <v>7</v>
      </c>
      <c r="K1" s="455"/>
      <c r="L1" s="455"/>
      <c r="M1" s="456"/>
      <c r="N1" s="454" t="s">
        <v>8</v>
      </c>
      <c r="O1" s="456"/>
      <c r="P1" s="454" t="s">
        <v>26</v>
      </c>
      <c r="Q1" s="455"/>
      <c r="R1" s="456"/>
      <c r="S1" s="37" t="s">
        <v>9</v>
      </c>
      <c r="T1" s="37" t="s">
        <v>10</v>
      </c>
      <c r="U1" s="38" t="s">
        <v>11</v>
      </c>
      <c r="V1" s="37" t="s">
        <v>12</v>
      </c>
      <c r="W1" s="39" t="s">
        <v>27</v>
      </c>
      <c r="X1" s="311" t="s">
        <v>28</v>
      </c>
      <c r="Y1" s="40" t="s">
        <v>21</v>
      </c>
      <c r="Z1" s="41"/>
      <c r="AA1" s="41"/>
      <c r="AB1" s="41"/>
    </row>
    <row r="2" spans="1:28" ht="15" customHeight="1" thickBot="1" x14ac:dyDescent="0.4">
      <c r="A2" s="42" t="s">
        <v>20</v>
      </c>
      <c r="B2" s="43" t="s">
        <v>19</v>
      </c>
      <c r="C2" s="44" t="s">
        <v>18</v>
      </c>
      <c r="D2" s="44" t="s">
        <v>55</v>
      </c>
      <c r="E2" s="45" t="s">
        <v>17</v>
      </c>
      <c r="F2" s="45" t="s">
        <v>5</v>
      </c>
      <c r="G2" s="45" t="s">
        <v>6</v>
      </c>
      <c r="H2" s="46" t="s">
        <v>13</v>
      </c>
      <c r="I2" s="46" t="s">
        <v>4</v>
      </c>
      <c r="J2" s="46" t="s">
        <v>13</v>
      </c>
      <c r="K2" s="46" t="s">
        <v>14</v>
      </c>
      <c r="L2" s="46" t="s">
        <v>3</v>
      </c>
      <c r="M2" s="46" t="s">
        <v>15</v>
      </c>
      <c r="N2" s="46" t="s">
        <v>16</v>
      </c>
      <c r="O2" s="46" t="s">
        <v>17</v>
      </c>
      <c r="P2" s="46" t="s">
        <v>22</v>
      </c>
      <c r="Q2" s="46" t="s">
        <v>23</v>
      </c>
      <c r="R2" s="46" t="s">
        <v>13</v>
      </c>
      <c r="S2" s="47"/>
      <c r="T2" s="48"/>
      <c r="U2" s="49"/>
      <c r="V2" s="47"/>
      <c r="W2" s="348"/>
      <c r="X2" s="50"/>
      <c r="Y2" s="37" t="s">
        <v>1</v>
      </c>
      <c r="Z2" s="37" t="s">
        <v>2</v>
      </c>
      <c r="AA2" s="37" t="s">
        <v>3</v>
      </c>
      <c r="AB2" s="37" t="s">
        <v>4</v>
      </c>
    </row>
    <row r="3" spans="1:28" ht="15" customHeight="1" thickBot="1" x14ac:dyDescent="0.4">
      <c r="A3" s="334">
        <v>42041</v>
      </c>
      <c r="B3" s="316" t="s">
        <v>105</v>
      </c>
      <c r="C3" s="316" t="s">
        <v>34</v>
      </c>
      <c r="D3" s="316" t="s">
        <v>56</v>
      </c>
      <c r="E3" s="325" t="s">
        <v>2</v>
      </c>
      <c r="F3" s="325">
        <v>21</v>
      </c>
      <c r="G3" s="325">
        <v>16</v>
      </c>
      <c r="H3" s="325" t="s">
        <v>106</v>
      </c>
      <c r="I3" s="325" t="s">
        <v>106</v>
      </c>
      <c r="J3" s="325">
        <v>2</v>
      </c>
      <c r="K3" s="325">
        <v>1</v>
      </c>
      <c r="L3" s="325">
        <v>0</v>
      </c>
      <c r="M3" s="325">
        <v>3</v>
      </c>
      <c r="N3" s="325">
        <v>0</v>
      </c>
      <c r="O3" s="325">
        <v>0</v>
      </c>
      <c r="P3" s="325" t="s">
        <v>106</v>
      </c>
      <c r="Q3" s="325" t="s">
        <v>106</v>
      </c>
      <c r="R3" s="325">
        <v>1</v>
      </c>
      <c r="S3" s="326">
        <v>73815</v>
      </c>
      <c r="T3" s="359" t="s">
        <v>107</v>
      </c>
      <c r="U3" s="327" t="s">
        <v>108</v>
      </c>
      <c r="V3" s="326" t="s">
        <v>109</v>
      </c>
      <c r="W3" s="328" t="s">
        <v>110</v>
      </c>
      <c r="X3" s="329" t="s">
        <v>111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17">
        <v>42049</v>
      </c>
      <c r="B4" s="315" t="s">
        <v>105</v>
      </c>
      <c r="C4" s="315" t="s">
        <v>37</v>
      </c>
      <c r="D4" s="315" t="s">
        <v>58</v>
      </c>
      <c r="E4" s="318" t="s">
        <v>2</v>
      </c>
      <c r="F4" s="318">
        <v>47</v>
      </c>
      <c r="G4" s="318">
        <v>17</v>
      </c>
      <c r="H4" s="318" t="s">
        <v>106</v>
      </c>
      <c r="I4" s="318" t="s">
        <v>106</v>
      </c>
      <c r="J4" s="318">
        <v>6</v>
      </c>
      <c r="K4" s="318">
        <v>4</v>
      </c>
      <c r="L4" s="318">
        <v>0</v>
      </c>
      <c r="M4" s="318">
        <v>3</v>
      </c>
      <c r="N4" s="318">
        <v>0</v>
      </c>
      <c r="O4" s="318">
        <v>0</v>
      </c>
      <c r="P4" s="318" t="s">
        <v>106</v>
      </c>
      <c r="Q4" s="318" t="s">
        <v>106</v>
      </c>
      <c r="R4" s="318">
        <v>3</v>
      </c>
      <c r="S4" s="319">
        <v>82061</v>
      </c>
      <c r="T4" s="360" t="s">
        <v>114</v>
      </c>
      <c r="U4" s="320" t="s">
        <v>115</v>
      </c>
      <c r="V4" s="319" t="s">
        <v>116</v>
      </c>
      <c r="W4" s="321" t="s">
        <v>117</v>
      </c>
      <c r="X4" s="322" t="s">
        <v>81</v>
      </c>
      <c r="Y4" s="323">
        <v>1</v>
      </c>
      <c r="Z4" s="323">
        <v>1</v>
      </c>
      <c r="AA4" s="323">
        <v>0</v>
      </c>
      <c r="AB4" s="324">
        <v>0</v>
      </c>
    </row>
    <row r="5" spans="1:28" ht="15" customHeight="1" thickBot="1" x14ac:dyDescent="0.4">
      <c r="A5" s="334">
        <v>42064</v>
      </c>
      <c r="B5" s="316" t="s">
        <v>105</v>
      </c>
      <c r="C5" s="316" t="s">
        <v>48</v>
      </c>
      <c r="D5" s="316" t="s">
        <v>119</v>
      </c>
      <c r="E5" s="325" t="s">
        <v>4</v>
      </c>
      <c r="F5" s="325">
        <v>9</v>
      </c>
      <c r="G5" s="325">
        <v>19</v>
      </c>
      <c r="H5" s="325" t="s">
        <v>106</v>
      </c>
      <c r="I5" s="325" t="s">
        <v>106</v>
      </c>
      <c r="J5" s="325">
        <v>0</v>
      </c>
      <c r="K5" s="325">
        <v>0</v>
      </c>
      <c r="L5" s="325">
        <v>1</v>
      </c>
      <c r="M5" s="325">
        <v>2</v>
      </c>
      <c r="N5" s="325">
        <v>0</v>
      </c>
      <c r="O5" s="325">
        <v>0</v>
      </c>
      <c r="P5" s="325" t="s">
        <v>106</v>
      </c>
      <c r="Q5" s="325" t="s">
        <v>106</v>
      </c>
      <c r="R5" s="325">
        <v>1</v>
      </c>
      <c r="S5" s="326">
        <v>51200</v>
      </c>
      <c r="T5" s="359" t="s">
        <v>120</v>
      </c>
      <c r="U5" s="327" t="s">
        <v>121</v>
      </c>
      <c r="V5" s="326" t="s">
        <v>87</v>
      </c>
      <c r="W5" s="328" t="s">
        <v>108</v>
      </c>
      <c r="X5" s="329" t="s">
        <v>111</v>
      </c>
      <c r="Y5" s="330">
        <v>1</v>
      </c>
      <c r="Z5" s="330">
        <v>0</v>
      </c>
      <c r="AA5" s="330">
        <v>0</v>
      </c>
      <c r="AB5" s="331">
        <v>1</v>
      </c>
    </row>
    <row r="6" spans="1:28" ht="15" customHeight="1" thickBot="1" x14ac:dyDescent="0.4">
      <c r="A6" s="317">
        <v>42077</v>
      </c>
      <c r="B6" s="315" t="s">
        <v>105</v>
      </c>
      <c r="C6" s="315" t="s">
        <v>42</v>
      </c>
      <c r="D6" s="315" t="s">
        <v>58</v>
      </c>
      <c r="E6" s="318" t="s">
        <v>2</v>
      </c>
      <c r="F6" s="318">
        <v>25</v>
      </c>
      <c r="G6" s="318">
        <v>13</v>
      </c>
      <c r="H6" s="318" t="s">
        <v>106</v>
      </c>
      <c r="I6" s="318" t="s">
        <v>106</v>
      </c>
      <c r="J6" s="318">
        <v>3</v>
      </c>
      <c r="K6" s="318">
        <v>2</v>
      </c>
      <c r="L6" s="318">
        <v>0</v>
      </c>
      <c r="M6" s="318">
        <v>2</v>
      </c>
      <c r="N6" s="318">
        <v>0</v>
      </c>
      <c r="O6" s="318">
        <v>0</v>
      </c>
      <c r="P6" s="318" t="s">
        <v>106</v>
      </c>
      <c r="Q6" s="318" t="s">
        <v>106</v>
      </c>
      <c r="R6" s="318">
        <v>1</v>
      </c>
      <c r="S6" s="319">
        <v>82284</v>
      </c>
      <c r="T6" s="361" t="s">
        <v>123</v>
      </c>
      <c r="U6" s="320" t="s">
        <v>110</v>
      </c>
      <c r="V6" s="319" t="s">
        <v>82</v>
      </c>
      <c r="W6" s="321" t="s">
        <v>124</v>
      </c>
      <c r="X6" s="322" t="s">
        <v>125</v>
      </c>
      <c r="Y6" s="323">
        <v>1</v>
      </c>
      <c r="Z6" s="323">
        <v>1</v>
      </c>
      <c r="AA6" s="323">
        <v>0</v>
      </c>
      <c r="AB6" s="324">
        <v>0</v>
      </c>
    </row>
    <row r="7" spans="1:28" ht="15" customHeight="1" thickBot="1" x14ac:dyDescent="0.4">
      <c r="A7" s="317">
        <v>42084</v>
      </c>
      <c r="B7" s="315" t="s">
        <v>105</v>
      </c>
      <c r="C7" s="315" t="s">
        <v>39</v>
      </c>
      <c r="D7" s="315" t="s">
        <v>58</v>
      </c>
      <c r="E7" s="318" t="s">
        <v>2</v>
      </c>
      <c r="F7" s="318">
        <v>55</v>
      </c>
      <c r="G7" s="318">
        <v>35</v>
      </c>
      <c r="H7" s="318" t="s">
        <v>106</v>
      </c>
      <c r="I7" s="318" t="s">
        <v>106</v>
      </c>
      <c r="J7" s="318">
        <v>7</v>
      </c>
      <c r="K7" s="318">
        <v>7</v>
      </c>
      <c r="L7" s="318">
        <v>0</v>
      </c>
      <c r="M7" s="318">
        <v>2</v>
      </c>
      <c r="N7" s="318">
        <v>1</v>
      </c>
      <c r="O7" s="318">
        <v>0</v>
      </c>
      <c r="P7" s="318" t="s">
        <v>106</v>
      </c>
      <c r="Q7" s="318" t="s">
        <v>106</v>
      </c>
      <c r="R7" s="318">
        <v>5</v>
      </c>
      <c r="S7" s="319">
        <v>82319</v>
      </c>
      <c r="T7" s="360" t="s">
        <v>127</v>
      </c>
      <c r="U7" s="320" t="s">
        <v>79</v>
      </c>
      <c r="V7" s="319" t="s">
        <v>82</v>
      </c>
      <c r="W7" s="321" t="s">
        <v>115</v>
      </c>
      <c r="X7" s="322" t="s">
        <v>128</v>
      </c>
      <c r="Y7" s="323">
        <v>1</v>
      </c>
      <c r="Z7" s="323">
        <v>1</v>
      </c>
      <c r="AA7" s="323">
        <v>0</v>
      </c>
      <c r="AB7" s="324">
        <v>0</v>
      </c>
    </row>
    <row r="8" spans="1:28" ht="15" customHeight="1" thickBot="1" x14ac:dyDescent="0.4">
      <c r="A8" s="317">
        <v>42231</v>
      </c>
      <c r="B8" s="315" t="s">
        <v>100</v>
      </c>
      <c r="C8" s="315" t="s">
        <v>39</v>
      </c>
      <c r="D8" s="315" t="s">
        <v>58</v>
      </c>
      <c r="E8" s="318" t="s">
        <v>2</v>
      </c>
      <c r="F8" s="318">
        <v>19</v>
      </c>
      <c r="G8" s="318">
        <v>14</v>
      </c>
      <c r="H8" s="318" t="s">
        <v>106</v>
      </c>
      <c r="I8" s="318" t="s">
        <v>106</v>
      </c>
      <c r="J8" s="318">
        <v>3</v>
      </c>
      <c r="K8" s="318">
        <v>2</v>
      </c>
      <c r="L8" s="318">
        <v>0</v>
      </c>
      <c r="M8" s="318">
        <v>0</v>
      </c>
      <c r="N8" s="318">
        <v>2</v>
      </c>
      <c r="O8" s="318">
        <v>0</v>
      </c>
      <c r="P8" s="318" t="s">
        <v>106</v>
      </c>
      <c r="Q8" s="318" t="s">
        <v>106</v>
      </c>
      <c r="R8" s="318">
        <v>1</v>
      </c>
      <c r="S8" s="319">
        <v>63113</v>
      </c>
      <c r="T8" s="360" t="s">
        <v>188</v>
      </c>
      <c r="U8" s="320" t="s">
        <v>115</v>
      </c>
      <c r="V8" s="319" t="s">
        <v>109</v>
      </c>
      <c r="W8" s="321" t="s">
        <v>124</v>
      </c>
      <c r="X8" s="322" t="s">
        <v>128</v>
      </c>
      <c r="Y8" s="323">
        <v>1</v>
      </c>
      <c r="Z8" s="323">
        <v>1</v>
      </c>
      <c r="AA8" s="323">
        <v>0</v>
      </c>
      <c r="AB8" s="324">
        <v>0</v>
      </c>
    </row>
    <row r="9" spans="1:28" ht="15" customHeight="1" thickBot="1" x14ac:dyDescent="0.4">
      <c r="A9" s="334">
        <v>42238</v>
      </c>
      <c r="B9" s="316" t="s">
        <v>100</v>
      </c>
      <c r="C9" s="316" t="s">
        <v>39</v>
      </c>
      <c r="D9" s="316" t="s">
        <v>130</v>
      </c>
      <c r="E9" s="325" t="s">
        <v>4</v>
      </c>
      <c r="F9" s="325">
        <v>20</v>
      </c>
      <c r="G9" s="325">
        <v>25</v>
      </c>
      <c r="H9" s="325" t="s">
        <v>106</v>
      </c>
      <c r="I9" s="325" t="s">
        <v>106</v>
      </c>
      <c r="J9" s="325">
        <v>2</v>
      </c>
      <c r="K9" s="325">
        <v>2</v>
      </c>
      <c r="L9" s="325">
        <v>0</v>
      </c>
      <c r="M9" s="325">
        <v>2</v>
      </c>
      <c r="N9" s="325">
        <v>0</v>
      </c>
      <c r="O9" s="325">
        <v>0</v>
      </c>
      <c r="P9" s="325" t="s">
        <v>106</v>
      </c>
      <c r="Q9" s="325" t="s">
        <v>106</v>
      </c>
      <c r="R9" s="325">
        <v>1</v>
      </c>
      <c r="S9" s="326">
        <v>65000</v>
      </c>
      <c r="T9" s="359" t="s">
        <v>204</v>
      </c>
      <c r="U9" s="327" t="s">
        <v>86</v>
      </c>
      <c r="V9" s="326" t="s">
        <v>109</v>
      </c>
      <c r="W9" s="328" t="s">
        <v>115</v>
      </c>
      <c r="X9" s="329" t="s">
        <v>125</v>
      </c>
      <c r="Y9" s="330">
        <v>1</v>
      </c>
      <c r="Z9" s="330">
        <v>0</v>
      </c>
      <c r="AA9" s="330">
        <v>0</v>
      </c>
      <c r="AB9" s="331">
        <v>1</v>
      </c>
    </row>
    <row r="10" spans="1:28" ht="15" customHeight="1" thickBot="1" x14ac:dyDescent="0.4">
      <c r="A10" s="317">
        <v>42252</v>
      </c>
      <c r="B10" s="315" t="s">
        <v>100</v>
      </c>
      <c r="C10" s="315" t="s">
        <v>48</v>
      </c>
      <c r="D10" s="315" t="s">
        <v>58</v>
      </c>
      <c r="E10" s="318" t="s">
        <v>2</v>
      </c>
      <c r="F10" s="318">
        <v>21</v>
      </c>
      <c r="G10" s="318">
        <v>13</v>
      </c>
      <c r="H10" s="318" t="s">
        <v>106</v>
      </c>
      <c r="I10" s="318" t="s">
        <v>106</v>
      </c>
      <c r="J10" s="318">
        <v>2</v>
      </c>
      <c r="K10" s="318">
        <v>1</v>
      </c>
      <c r="L10" s="318">
        <v>0</v>
      </c>
      <c r="M10" s="318">
        <v>3</v>
      </c>
      <c r="N10" s="318">
        <v>0</v>
      </c>
      <c r="O10" s="318">
        <v>0</v>
      </c>
      <c r="P10" s="318" t="s">
        <v>106</v>
      </c>
      <c r="Q10" s="318" t="s">
        <v>106</v>
      </c>
      <c r="R10" s="318">
        <v>1</v>
      </c>
      <c r="S10" s="319">
        <v>80138</v>
      </c>
      <c r="T10" s="360" t="s">
        <v>199</v>
      </c>
      <c r="U10" s="320" t="s">
        <v>79</v>
      </c>
      <c r="V10" s="319" t="s">
        <v>87</v>
      </c>
      <c r="W10" s="321" t="s">
        <v>110</v>
      </c>
      <c r="X10" s="322" t="s">
        <v>128</v>
      </c>
      <c r="Y10" s="323">
        <v>1</v>
      </c>
      <c r="Z10" s="323">
        <v>1</v>
      </c>
      <c r="AA10" s="323">
        <v>0</v>
      </c>
      <c r="AB10" s="324">
        <v>0</v>
      </c>
    </row>
    <row r="11" spans="1:28" ht="15" customHeight="1" thickBot="1" x14ac:dyDescent="0.4">
      <c r="A11" s="317">
        <v>42265</v>
      </c>
      <c r="B11" s="363" t="s">
        <v>52</v>
      </c>
      <c r="C11" s="315" t="s">
        <v>32</v>
      </c>
      <c r="D11" s="315" t="s">
        <v>58</v>
      </c>
      <c r="E11" s="318" t="s">
        <v>2</v>
      </c>
      <c r="F11" s="318">
        <v>35</v>
      </c>
      <c r="G11" s="364">
        <v>11</v>
      </c>
      <c r="H11" s="364">
        <v>1</v>
      </c>
      <c r="I11" s="318">
        <v>0</v>
      </c>
      <c r="J11" s="318">
        <v>4</v>
      </c>
      <c r="K11" s="318">
        <v>3</v>
      </c>
      <c r="L11" s="318">
        <v>0</v>
      </c>
      <c r="M11" s="318">
        <v>3</v>
      </c>
      <c r="N11" s="318">
        <v>0</v>
      </c>
      <c r="O11" s="318">
        <v>0</v>
      </c>
      <c r="P11" s="318">
        <v>0</v>
      </c>
      <c r="Q11" s="318">
        <v>0</v>
      </c>
      <c r="R11" s="318">
        <v>1</v>
      </c>
      <c r="S11" s="321">
        <v>80015</v>
      </c>
      <c r="T11" s="413" t="s">
        <v>395</v>
      </c>
      <c r="U11" s="366" t="s">
        <v>86</v>
      </c>
      <c r="V11" s="321" t="s">
        <v>87</v>
      </c>
      <c r="W11" s="321" t="s">
        <v>115</v>
      </c>
      <c r="X11" s="367" t="s">
        <v>89</v>
      </c>
      <c r="Y11" s="321">
        <v>1</v>
      </c>
      <c r="Z11" s="321">
        <v>1</v>
      </c>
      <c r="AA11" s="321">
        <v>0</v>
      </c>
      <c r="AB11" s="332">
        <v>0</v>
      </c>
    </row>
    <row r="12" spans="1:28" ht="15" customHeight="1" thickBot="1" x14ac:dyDescent="0.4">
      <c r="A12" s="317">
        <v>42273</v>
      </c>
      <c r="B12" s="363" t="s">
        <v>52</v>
      </c>
      <c r="C12" s="315" t="s">
        <v>34</v>
      </c>
      <c r="D12" s="315" t="s">
        <v>58</v>
      </c>
      <c r="E12" s="318" t="s">
        <v>4</v>
      </c>
      <c r="F12" s="318">
        <v>25</v>
      </c>
      <c r="G12" s="364">
        <v>28</v>
      </c>
      <c r="H12" s="364">
        <v>0</v>
      </c>
      <c r="I12" s="318">
        <v>1</v>
      </c>
      <c r="J12" s="318">
        <v>1</v>
      </c>
      <c r="K12" s="318">
        <v>1</v>
      </c>
      <c r="L12" s="318">
        <v>1</v>
      </c>
      <c r="M12" s="318">
        <v>5</v>
      </c>
      <c r="N12" s="318">
        <v>0</v>
      </c>
      <c r="O12" s="318">
        <v>0</v>
      </c>
      <c r="P12" s="318">
        <v>0</v>
      </c>
      <c r="Q12" s="318">
        <v>0</v>
      </c>
      <c r="R12" s="318">
        <v>1</v>
      </c>
      <c r="S12" s="321">
        <v>81129</v>
      </c>
      <c r="T12" s="413" t="s">
        <v>415</v>
      </c>
      <c r="U12" s="366" t="s">
        <v>108</v>
      </c>
      <c r="V12" s="321" t="s">
        <v>87</v>
      </c>
      <c r="W12" s="321" t="s">
        <v>110</v>
      </c>
      <c r="X12" s="367" t="s">
        <v>111</v>
      </c>
      <c r="Y12" s="321">
        <v>1</v>
      </c>
      <c r="Z12" s="321">
        <v>0</v>
      </c>
      <c r="AA12" s="321">
        <v>0</v>
      </c>
      <c r="AB12" s="332">
        <v>1</v>
      </c>
    </row>
    <row r="13" spans="1:28" ht="15" customHeight="1" thickBot="1" x14ac:dyDescent="0.4">
      <c r="A13" s="317">
        <v>42280</v>
      </c>
      <c r="B13" s="363" t="s">
        <v>52</v>
      </c>
      <c r="C13" s="315" t="s">
        <v>30</v>
      </c>
      <c r="D13" s="315" t="s">
        <v>58</v>
      </c>
      <c r="E13" s="318" t="s">
        <v>4</v>
      </c>
      <c r="F13" s="318">
        <v>13</v>
      </c>
      <c r="G13" s="364">
        <v>33</v>
      </c>
      <c r="H13" s="412">
        <v>0</v>
      </c>
      <c r="I13" s="364">
        <v>0</v>
      </c>
      <c r="J13" s="318">
        <v>1</v>
      </c>
      <c r="K13" s="318">
        <v>1</v>
      </c>
      <c r="L13" s="318">
        <v>0</v>
      </c>
      <c r="M13" s="318">
        <v>2</v>
      </c>
      <c r="N13" s="318">
        <v>1</v>
      </c>
      <c r="O13" s="318">
        <v>0</v>
      </c>
      <c r="P13" s="318">
        <v>0</v>
      </c>
      <c r="Q13" s="318">
        <v>0</v>
      </c>
      <c r="R13" s="318">
        <v>3</v>
      </c>
      <c r="S13" s="321">
        <v>81010</v>
      </c>
      <c r="T13" s="365" t="s">
        <v>388</v>
      </c>
      <c r="U13" s="366" t="s">
        <v>110</v>
      </c>
      <c r="V13" s="321" t="s">
        <v>87</v>
      </c>
      <c r="W13" s="321" t="s">
        <v>124</v>
      </c>
      <c r="X13" s="321" t="s">
        <v>125</v>
      </c>
      <c r="Y13" s="321">
        <v>1</v>
      </c>
      <c r="Z13" s="321">
        <v>0</v>
      </c>
      <c r="AA13" s="321">
        <v>0</v>
      </c>
      <c r="AB13" s="332">
        <v>1</v>
      </c>
    </row>
    <row r="14" spans="1:28" ht="15" customHeight="1" thickBot="1" x14ac:dyDescent="0.4">
      <c r="A14" s="317">
        <v>42287</v>
      </c>
      <c r="B14" s="363" t="s">
        <v>52</v>
      </c>
      <c r="C14" s="315" t="s">
        <v>33</v>
      </c>
      <c r="D14" s="315" t="s">
        <v>66</v>
      </c>
      <c r="E14" s="318" t="s">
        <v>2</v>
      </c>
      <c r="F14" s="318">
        <v>60</v>
      </c>
      <c r="G14" s="364">
        <v>3</v>
      </c>
      <c r="H14" s="364">
        <v>1</v>
      </c>
      <c r="I14" s="318">
        <v>0</v>
      </c>
      <c r="J14" s="318">
        <v>10</v>
      </c>
      <c r="K14" s="318">
        <v>5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0</v>
      </c>
      <c r="R14" s="318">
        <v>0</v>
      </c>
      <c r="S14" s="321">
        <v>50778</v>
      </c>
      <c r="T14" s="413" t="s">
        <v>197</v>
      </c>
      <c r="U14" s="366" t="s">
        <v>88</v>
      </c>
      <c r="V14" s="321" t="s">
        <v>116</v>
      </c>
      <c r="W14" s="321" t="s">
        <v>135</v>
      </c>
      <c r="X14" s="367" t="s">
        <v>96</v>
      </c>
      <c r="Y14" s="321">
        <v>1</v>
      </c>
      <c r="Z14" s="321">
        <v>1</v>
      </c>
      <c r="AA14" s="321">
        <v>0</v>
      </c>
      <c r="AB14" s="332">
        <v>0</v>
      </c>
    </row>
    <row r="15" spans="1:28" ht="15" customHeight="1" thickBot="1" x14ac:dyDescent="0.4">
      <c r="C15" s="432" t="s">
        <v>63</v>
      </c>
      <c r="D15" s="433"/>
      <c r="E15" s="434"/>
      <c r="F15" s="15">
        <f t="shared" ref="F15:R15" si="0">SUM(F11:F14)</f>
        <v>133</v>
      </c>
      <c r="G15" s="15">
        <f t="shared" si="0"/>
        <v>75</v>
      </c>
      <c r="H15" s="15">
        <f t="shared" si="0"/>
        <v>2</v>
      </c>
      <c r="I15" s="15">
        <f t="shared" si="0"/>
        <v>1</v>
      </c>
      <c r="J15" s="15">
        <f t="shared" si="0"/>
        <v>16</v>
      </c>
      <c r="K15" s="15">
        <f t="shared" si="0"/>
        <v>10</v>
      </c>
      <c r="L15" s="15">
        <f t="shared" si="0"/>
        <v>1</v>
      </c>
      <c r="M15" s="15">
        <f t="shared" si="0"/>
        <v>10</v>
      </c>
      <c r="N15" s="15">
        <f t="shared" si="0"/>
        <v>1</v>
      </c>
      <c r="O15" s="15">
        <f t="shared" si="0"/>
        <v>0</v>
      </c>
      <c r="P15" s="15">
        <f t="shared" si="0"/>
        <v>0</v>
      </c>
      <c r="Q15" s="15">
        <f t="shared" si="0"/>
        <v>0</v>
      </c>
      <c r="R15" s="15">
        <f t="shared" si="0"/>
        <v>5</v>
      </c>
      <c r="W15" s="19"/>
      <c r="X15" s="17" t="s">
        <v>63</v>
      </c>
      <c r="Y15" s="266">
        <f>SUM(Y11:Y14)</f>
        <v>4</v>
      </c>
      <c r="Z15" s="15">
        <f>SUM(Z11:Z14)</f>
        <v>2</v>
      </c>
      <c r="AA15" s="15">
        <f>SUM(AA11:AA14)</f>
        <v>0</v>
      </c>
      <c r="AB15" s="15">
        <f>SUM(AB11:AB14)</f>
        <v>2</v>
      </c>
    </row>
    <row r="16" spans="1:28" x14ac:dyDescent="0.35">
      <c r="A16" t="s">
        <v>394</v>
      </c>
    </row>
    <row r="17" spans="1:2" x14ac:dyDescent="0.35">
      <c r="A17" t="s">
        <v>131</v>
      </c>
    </row>
    <row r="18" spans="1:2" x14ac:dyDescent="0.35">
      <c r="A18" s="362"/>
      <c r="B18" t="s">
        <v>70</v>
      </c>
    </row>
    <row r="19" spans="1:2" x14ac:dyDescent="0.35">
      <c r="A19" s="269"/>
      <c r="B19" t="s">
        <v>68</v>
      </c>
    </row>
    <row r="20" spans="1:2" x14ac:dyDescent="0.35">
      <c r="A20" s="270"/>
      <c r="B20" t="s">
        <v>69</v>
      </c>
    </row>
    <row r="21" spans="1:2" x14ac:dyDescent="0.35">
      <c r="A21" s="20" t="s">
        <v>29</v>
      </c>
    </row>
  </sheetData>
  <mergeCells count="7">
    <mergeCell ref="C15:E15"/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3"/>
  <sheetViews>
    <sheetView workbookViewId="0">
      <pane ySplit="2" topLeftCell="A3" activePane="bottomLeft" state="frozen"/>
      <selection pane="bottomLeft" activeCell="C16" sqref="C16:C1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473" t="s">
        <v>269</v>
      </c>
      <c r="B1" s="474"/>
      <c r="C1" s="474"/>
      <c r="D1" s="261"/>
      <c r="E1" s="475" t="s">
        <v>25</v>
      </c>
      <c r="F1" s="476"/>
      <c r="G1" s="477"/>
      <c r="H1" s="475" t="s">
        <v>24</v>
      </c>
      <c r="I1" s="477"/>
      <c r="J1" s="470" t="s">
        <v>7</v>
      </c>
      <c r="K1" s="472"/>
      <c r="L1" s="472"/>
      <c r="M1" s="471"/>
      <c r="N1" s="470" t="s">
        <v>8</v>
      </c>
      <c r="O1" s="471"/>
      <c r="P1" s="470" t="s">
        <v>26</v>
      </c>
      <c r="Q1" s="472"/>
      <c r="R1" s="471"/>
      <c r="S1" s="78" t="s">
        <v>9</v>
      </c>
      <c r="T1" s="78" t="s">
        <v>10</v>
      </c>
      <c r="U1" s="79" t="s">
        <v>11</v>
      </c>
      <c r="V1" s="78" t="s">
        <v>12</v>
      </c>
      <c r="W1" s="80" t="s">
        <v>27</v>
      </c>
      <c r="X1" s="309" t="s">
        <v>28</v>
      </c>
      <c r="Y1" s="81" t="s">
        <v>21</v>
      </c>
      <c r="Z1" s="82"/>
      <c r="AA1" s="82"/>
      <c r="AB1" s="82"/>
    </row>
    <row r="2" spans="1:28" ht="15" customHeight="1" thickBot="1" x14ac:dyDescent="0.4">
      <c r="A2" s="83" t="s">
        <v>20</v>
      </c>
      <c r="B2" s="84" t="s">
        <v>19</v>
      </c>
      <c r="C2" s="85" t="s">
        <v>18</v>
      </c>
      <c r="D2" s="85" t="s">
        <v>55</v>
      </c>
      <c r="E2" s="86" t="s">
        <v>17</v>
      </c>
      <c r="F2" s="86" t="s">
        <v>5</v>
      </c>
      <c r="G2" s="86" t="s">
        <v>6</v>
      </c>
      <c r="H2" s="87" t="s">
        <v>13</v>
      </c>
      <c r="I2" s="87" t="s">
        <v>4</v>
      </c>
      <c r="J2" s="87" t="s">
        <v>13</v>
      </c>
      <c r="K2" s="87" t="s">
        <v>14</v>
      </c>
      <c r="L2" s="87" t="s">
        <v>3</v>
      </c>
      <c r="M2" s="87" t="s">
        <v>15</v>
      </c>
      <c r="N2" s="87" t="s">
        <v>16</v>
      </c>
      <c r="O2" s="87" t="s">
        <v>17</v>
      </c>
      <c r="P2" s="87" t="s">
        <v>22</v>
      </c>
      <c r="Q2" s="87" t="s">
        <v>23</v>
      </c>
      <c r="R2" s="87" t="s">
        <v>13</v>
      </c>
      <c r="S2" s="88"/>
      <c r="T2" s="89"/>
      <c r="U2" s="90"/>
      <c r="V2" s="88"/>
      <c r="W2" s="91"/>
      <c r="X2" s="92"/>
      <c r="Y2" s="78" t="s">
        <v>1</v>
      </c>
      <c r="Z2" s="78" t="s">
        <v>2</v>
      </c>
      <c r="AA2" s="78" t="s">
        <v>3</v>
      </c>
      <c r="AB2" s="78" t="s">
        <v>4</v>
      </c>
    </row>
    <row r="3" spans="1:28" ht="15" customHeight="1" thickBot="1" x14ac:dyDescent="0.4">
      <c r="A3" s="349">
        <v>42042</v>
      </c>
      <c r="B3" s="351" t="s">
        <v>105</v>
      </c>
      <c r="C3" s="351" t="s">
        <v>42</v>
      </c>
      <c r="D3" s="351" t="s">
        <v>130</v>
      </c>
      <c r="E3" s="352" t="s">
        <v>2</v>
      </c>
      <c r="F3" s="352">
        <v>15</v>
      </c>
      <c r="G3" s="352">
        <v>8</v>
      </c>
      <c r="H3" s="352" t="s">
        <v>106</v>
      </c>
      <c r="I3" s="352" t="s">
        <v>106</v>
      </c>
      <c r="J3" s="352">
        <v>0</v>
      </c>
      <c r="K3" s="352">
        <v>0</v>
      </c>
      <c r="L3" s="352">
        <v>0</v>
      </c>
      <c r="M3" s="352">
        <v>5</v>
      </c>
      <c r="N3" s="352">
        <v>0</v>
      </c>
      <c r="O3" s="352">
        <v>0</v>
      </c>
      <c r="P3" s="352" t="s">
        <v>106</v>
      </c>
      <c r="Q3" s="352" t="s">
        <v>106</v>
      </c>
      <c r="R3" s="352">
        <v>1</v>
      </c>
      <c r="S3" s="377">
        <v>78191</v>
      </c>
      <c r="T3" s="378" t="s">
        <v>237</v>
      </c>
      <c r="U3" s="379" t="s">
        <v>79</v>
      </c>
      <c r="V3" s="377" t="s">
        <v>116</v>
      </c>
      <c r="W3" s="379" t="s">
        <v>80</v>
      </c>
      <c r="X3" s="380" t="s">
        <v>81</v>
      </c>
      <c r="Y3" s="381">
        <v>1</v>
      </c>
      <c r="Z3" s="381">
        <v>1</v>
      </c>
      <c r="AA3" s="381">
        <v>0</v>
      </c>
      <c r="AB3" s="382">
        <v>0</v>
      </c>
    </row>
    <row r="4" spans="1:28" ht="15" customHeight="1" thickBot="1" x14ac:dyDescent="0.4">
      <c r="A4" s="334">
        <v>42049</v>
      </c>
      <c r="B4" s="375" t="s">
        <v>105</v>
      </c>
      <c r="C4" s="316" t="s">
        <v>48</v>
      </c>
      <c r="D4" s="316" t="s">
        <v>119</v>
      </c>
      <c r="E4" s="325" t="s">
        <v>4</v>
      </c>
      <c r="F4" s="325">
        <v>11</v>
      </c>
      <c r="G4" s="325">
        <v>18</v>
      </c>
      <c r="H4" s="325" t="s">
        <v>106</v>
      </c>
      <c r="I4" s="325" t="s">
        <v>106</v>
      </c>
      <c r="J4" s="325">
        <v>1</v>
      </c>
      <c r="K4" s="325">
        <v>0</v>
      </c>
      <c r="L4" s="325">
        <v>0</v>
      </c>
      <c r="M4" s="325">
        <v>2</v>
      </c>
      <c r="N4" s="325">
        <v>1</v>
      </c>
      <c r="O4" s="325">
        <v>0</v>
      </c>
      <c r="P4" s="325" t="s">
        <v>106</v>
      </c>
      <c r="Q4" s="325" t="s">
        <v>106</v>
      </c>
      <c r="R4" s="325">
        <v>0</v>
      </c>
      <c r="S4" s="326">
        <v>51200</v>
      </c>
      <c r="T4" s="376" t="s">
        <v>167</v>
      </c>
      <c r="U4" s="327" t="s">
        <v>95</v>
      </c>
      <c r="V4" s="326" t="s">
        <v>165</v>
      </c>
      <c r="W4" s="327" t="s">
        <v>79</v>
      </c>
      <c r="X4" s="329" t="s">
        <v>89</v>
      </c>
      <c r="Y4" s="330">
        <v>1</v>
      </c>
      <c r="Z4" s="330">
        <v>0</v>
      </c>
      <c r="AA4" s="330">
        <v>0</v>
      </c>
      <c r="AB4" s="331">
        <v>1</v>
      </c>
    </row>
    <row r="5" spans="1:28" ht="15" customHeight="1" thickBot="1" x14ac:dyDescent="0.4">
      <c r="A5" s="349">
        <v>42063</v>
      </c>
      <c r="B5" s="384" t="s">
        <v>105</v>
      </c>
      <c r="C5" s="351" t="s">
        <v>34</v>
      </c>
      <c r="D5" s="351" t="s">
        <v>130</v>
      </c>
      <c r="E5" s="352" t="s">
        <v>4</v>
      </c>
      <c r="F5" s="352">
        <v>13</v>
      </c>
      <c r="G5" s="352">
        <v>20</v>
      </c>
      <c r="H5" s="352" t="s">
        <v>106</v>
      </c>
      <c r="I5" s="352" t="s">
        <v>106</v>
      </c>
      <c r="J5" s="352">
        <v>1</v>
      </c>
      <c r="K5" s="352">
        <v>1</v>
      </c>
      <c r="L5" s="352">
        <v>0</v>
      </c>
      <c r="M5" s="352">
        <v>2</v>
      </c>
      <c r="N5" s="352">
        <v>0</v>
      </c>
      <c r="O5" s="352">
        <v>0</v>
      </c>
      <c r="P5" s="352" t="s">
        <v>106</v>
      </c>
      <c r="Q5" s="352" t="s">
        <v>106</v>
      </c>
      <c r="R5" s="352">
        <v>1</v>
      </c>
      <c r="S5" s="377">
        <v>78814</v>
      </c>
      <c r="T5" s="383" t="s">
        <v>94</v>
      </c>
      <c r="U5" s="379" t="s">
        <v>86</v>
      </c>
      <c r="V5" s="377" t="s">
        <v>109</v>
      </c>
      <c r="W5" s="379" t="s">
        <v>145</v>
      </c>
      <c r="X5" s="380" t="s">
        <v>125</v>
      </c>
      <c r="Y5" s="381">
        <v>1</v>
      </c>
      <c r="Z5" s="381">
        <v>0</v>
      </c>
      <c r="AA5" s="381">
        <v>0</v>
      </c>
      <c r="AB5" s="382">
        <v>1</v>
      </c>
    </row>
    <row r="6" spans="1:28" ht="15" customHeight="1" thickBot="1" x14ac:dyDescent="0.4">
      <c r="A6" s="334">
        <v>42078</v>
      </c>
      <c r="B6" s="375" t="s">
        <v>105</v>
      </c>
      <c r="C6" s="316" t="s">
        <v>37</v>
      </c>
      <c r="D6" s="316" t="s">
        <v>163</v>
      </c>
      <c r="E6" s="325" t="s">
        <v>2</v>
      </c>
      <c r="F6" s="325">
        <v>29</v>
      </c>
      <c r="G6" s="325">
        <v>0</v>
      </c>
      <c r="H6" s="325" t="s">
        <v>106</v>
      </c>
      <c r="I6" s="325" t="s">
        <v>106</v>
      </c>
      <c r="J6" s="325">
        <v>2</v>
      </c>
      <c r="K6" s="325">
        <v>2</v>
      </c>
      <c r="L6" s="325">
        <v>0</v>
      </c>
      <c r="M6" s="325">
        <v>5</v>
      </c>
      <c r="N6" s="325">
        <v>0</v>
      </c>
      <c r="O6" s="325">
        <v>0</v>
      </c>
      <c r="P6" s="325" t="s">
        <v>106</v>
      </c>
      <c r="Q6" s="325" t="s">
        <v>106</v>
      </c>
      <c r="R6" s="325">
        <v>0</v>
      </c>
      <c r="S6" s="326">
        <v>67127</v>
      </c>
      <c r="T6" s="376" t="s">
        <v>278</v>
      </c>
      <c r="U6" s="327" t="s">
        <v>145</v>
      </c>
      <c r="V6" s="326" t="s">
        <v>109</v>
      </c>
      <c r="W6" s="328" t="s">
        <v>79</v>
      </c>
      <c r="X6" s="329" t="s">
        <v>89</v>
      </c>
      <c r="Y6" s="330">
        <v>1</v>
      </c>
      <c r="Z6" s="330">
        <v>1</v>
      </c>
      <c r="AA6" s="330">
        <v>0</v>
      </c>
      <c r="AB6" s="331">
        <v>0</v>
      </c>
    </row>
    <row r="7" spans="1:28" ht="15" customHeight="1" thickBot="1" x14ac:dyDescent="0.4">
      <c r="A7" s="334">
        <v>42084</v>
      </c>
      <c r="B7" s="316" t="s">
        <v>105</v>
      </c>
      <c r="C7" s="316" t="s">
        <v>31</v>
      </c>
      <c r="D7" s="316" t="s">
        <v>58</v>
      </c>
      <c r="E7" s="325" t="s">
        <v>4</v>
      </c>
      <c r="F7" s="325">
        <v>35</v>
      </c>
      <c r="G7" s="325">
        <v>55</v>
      </c>
      <c r="H7" s="325" t="s">
        <v>106</v>
      </c>
      <c r="I7" s="325" t="s">
        <v>106</v>
      </c>
      <c r="J7" s="325">
        <v>5</v>
      </c>
      <c r="K7" s="325">
        <v>2</v>
      </c>
      <c r="L7" s="325">
        <v>0</v>
      </c>
      <c r="M7" s="325">
        <v>2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7</v>
      </c>
      <c r="S7" s="326">
        <v>82319</v>
      </c>
      <c r="T7" s="359" t="s">
        <v>129</v>
      </c>
      <c r="U7" s="327" t="s">
        <v>79</v>
      </c>
      <c r="V7" s="326" t="s">
        <v>82</v>
      </c>
      <c r="W7" s="328" t="s">
        <v>115</v>
      </c>
      <c r="X7" s="329" t="s">
        <v>128</v>
      </c>
      <c r="Y7" s="330">
        <v>1</v>
      </c>
      <c r="Z7" s="330">
        <v>0</v>
      </c>
      <c r="AA7" s="330">
        <v>0</v>
      </c>
      <c r="AB7" s="331">
        <v>1</v>
      </c>
    </row>
    <row r="8" spans="1:28" ht="15" customHeight="1" thickBot="1" x14ac:dyDescent="0.4">
      <c r="A8" s="334">
        <v>42231</v>
      </c>
      <c r="B8" s="375" t="s">
        <v>100</v>
      </c>
      <c r="C8" s="316" t="s">
        <v>189</v>
      </c>
      <c r="D8" s="316" t="s">
        <v>58</v>
      </c>
      <c r="E8" s="325" t="s">
        <v>4</v>
      </c>
      <c r="F8" s="325">
        <v>14</v>
      </c>
      <c r="G8" s="325">
        <v>19</v>
      </c>
      <c r="H8" s="325" t="s">
        <v>106</v>
      </c>
      <c r="I8" s="325" t="s">
        <v>106</v>
      </c>
      <c r="J8" s="325">
        <v>1</v>
      </c>
      <c r="K8" s="325">
        <v>0</v>
      </c>
      <c r="L8" s="325">
        <v>0</v>
      </c>
      <c r="M8" s="325">
        <v>3</v>
      </c>
      <c r="N8" s="325">
        <v>0</v>
      </c>
      <c r="O8" s="325">
        <v>0</v>
      </c>
      <c r="P8" s="325" t="s">
        <v>106</v>
      </c>
      <c r="Q8" s="325" t="s">
        <v>106</v>
      </c>
      <c r="R8" s="325">
        <v>3</v>
      </c>
      <c r="S8" s="326">
        <v>63113</v>
      </c>
      <c r="T8" s="359" t="s">
        <v>190</v>
      </c>
      <c r="U8" s="327" t="s">
        <v>115</v>
      </c>
      <c r="V8" s="326" t="s">
        <v>109</v>
      </c>
      <c r="W8" s="328" t="s">
        <v>124</v>
      </c>
      <c r="X8" s="329" t="s">
        <v>128</v>
      </c>
      <c r="Y8" s="330">
        <v>1</v>
      </c>
      <c r="Z8" s="330">
        <v>0</v>
      </c>
      <c r="AA8" s="330">
        <v>0</v>
      </c>
      <c r="AB8" s="331">
        <v>1</v>
      </c>
    </row>
    <row r="9" spans="1:28" ht="15" customHeight="1" thickBot="1" x14ac:dyDescent="0.4">
      <c r="A9" s="349">
        <v>42238</v>
      </c>
      <c r="B9" s="351" t="s">
        <v>100</v>
      </c>
      <c r="C9" s="351" t="s">
        <v>31</v>
      </c>
      <c r="D9" s="351" t="s">
        <v>130</v>
      </c>
      <c r="E9" s="352" t="s">
        <v>2</v>
      </c>
      <c r="F9" s="352">
        <v>25</v>
      </c>
      <c r="G9" s="352">
        <v>20</v>
      </c>
      <c r="H9" s="352" t="s">
        <v>106</v>
      </c>
      <c r="I9" s="352" t="s">
        <v>106</v>
      </c>
      <c r="J9" s="352">
        <v>1</v>
      </c>
      <c r="K9" s="352">
        <v>1</v>
      </c>
      <c r="L9" s="352">
        <v>0</v>
      </c>
      <c r="M9" s="352">
        <v>6</v>
      </c>
      <c r="N9" s="352">
        <v>0</v>
      </c>
      <c r="O9" s="352">
        <v>0</v>
      </c>
      <c r="P9" s="352" t="s">
        <v>106</v>
      </c>
      <c r="Q9" s="352" t="s">
        <v>106</v>
      </c>
      <c r="R9" s="352">
        <v>2</v>
      </c>
      <c r="S9" s="377">
        <v>65000</v>
      </c>
      <c r="T9" s="378" t="s">
        <v>205</v>
      </c>
      <c r="U9" s="379" t="s">
        <v>86</v>
      </c>
      <c r="V9" s="377" t="s">
        <v>109</v>
      </c>
      <c r="W9" s="354" t="s">
        <v>115</v>
      </c>
      <c r="X9" s="380" t="s">
        <v>125</v>
      </c>
      <c r="Y9" s="381">
        <v>1</v>
      </c>
      <c r="Z9" s="381">
        <v>1</v>
      </c>
      <c r="AA9" s="381">
        <v>0</v>
      </c>
      <c r="AB9" s="382">
        <v>0</v>
      </c>
    </row>
    <row r="10" spans="1:28" ht="15" customHeight="1" thickBot="1" x14ac:dyDescent="0.4">
      <c r="A10" s="349">
        <v>42252</v>
      </c>
      <c r="B10" s="351" t="s">
        <v>100</v>
      </c>
      <c r="C10" s="351" t="s">
        <v>42</v>
      </c>
      <c r="D10" s="351" t="s">
        <v>130</v>
      </c>
      <c r="E10" s="352" t="s">
        <v>2</v>
      </c>
      <c r="F10" s="352">
        <v>19</v>
      </c>
      <c r="G10" s="352">
        <v>16</v>
      </c>
      <c r="H10" s="352" t="s">
        <v>106</v>
      </c>
      <c r="I10" s="352" t="s">
        <v>106</v>
      </c>
      <c r="J10" s="352">
        <v>1</v>
      </c>
      <c r="K10" s="352">
        <v>1</v>
      </c>
      <c r="L10" s="352">
        <v>0</v>
      </c>
      <c r="M10" s="352">
        <v>4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1</v>
      </c>
      <c r="S10" s="377">
        <v>47200</v>
      </c>
      <c r="T10" s="383" t="s">
        <v>377</v>
      </c>
      <c r="U10" s="379" t="s">
        <v>95</v>
      </c>
      <c r="V10" s="377" t="s">
        <v>165</v>
      </c>
      <c r="W10" s="354" t="s">
        <v>145</v>
      </c>
      <c r="X10" s="380" t="s">
        <v>146</v>
      </c>
      <c r="Y10" s="381">
        <v>1</v>
      </c>
      <c r="Z10" s="381">
        <v>1</v>
      </c>
      <c r="AA10" s="381">
        <v>0</v>
      </c>
      <c r="AB10" s="382">
        <v>0</v>
      </c>
    </row>
    <row r="11" spans="1:28" ht="15" customHeight="1" thickBot="1" x14ac:dyDescent="0.4">
      <c r="A11" s="335">
        <v>42266</v>
      </c>
      <c r="B11" s="336" t="s">
        <v>52</v>
      </c>
      <c r="C11" s="337" t="s">
        <v>37</v>
      </c>
      <c r="D11" s="337" t="s">
        <v>58</v>
      </c>
      <c r="E11" s="338" t="s">
        <v>2</v>
      </c>
      <c r="F11" s="338">
        <v>32</v>
      </c>
      <c r="G11" s="339">
        <v>10</v>
      </c>
      <c r="H11" s="339">
        <v>0</v>
      </c>
      <c r="I11" s="338">
        <v>0</v>
      </c>
      <c r="J11" s="338">
        <v>2</v>
      </c>
      <c r="K11" s="338">
        <v>2</v>
      </c>
      <c r="L11" s="338">
        <v>0</v>
      </c>
      <c r="M11" s="338">
        <v>6</v>
      </c>
      <c r="N11" s="338">
        <v>0</v>
      </c>
      <c r="O11" s="338">
        <v>0</v>
      </c>
      <c r="P11" s="338">
        <v>0</v>
      </c>
      <c r="Q11" s="338">
        <v>0</v>
      </c>
      <c r="R11" s="338">
        <v>1</v>
      </c>
      <c r="S11" s="340">
        <v>76232</v>
      </c>
      <c r="T11" s="416" t="s">
        <v>401</v>
      </c>
      <c r="U11" s="341" t="s">
        <v>121</v>
      </c>
      <c r="V11" s="340" t="s">
        <v>87</v>
      </c>
      <c r="W11" s="340" t="s">
        <v>115</v>
      </c>
      <c r="X11" s="342" t="s">
        <v>89</v>
      </c>
      <c r="Y11" s="340">
        <v>1</v>
      </c>
      <c r="Z11" s="340">
        <v>1</v>
      </c>
      <c r="AA11" s="340">
        <v>0</v>
      </c>
      <c r="AB11" s="343">
        <v>0</v>
      </c>
    </row>
    <row r="12" spans="1:28" ht="15" customHeight="1" thickBot="1" x14ac:dyDescent="0.4">
      <c r="A12" s="335">
        <v>42270</v>
      </c>
      <c r="B12" s="336" t="s">
        <v>52</v>
      </c>
      <c r="C12" s="337" t="s">
        <v>38</v>
      </c>
      <c r="D12" s="337" t="s">
        <v>67</v>
      </c>
      <c r="E12" s="338" t="s">
        <v>2</v>
      </c>
      <c r="F12" s="338">
        <v>38</v>
      </c>
      <c r="G12" s="339">
        <v>11</v>
      </c>
      <c r="H12" s="339">
        <v>1</v>
      </c>
      <c r="I12" s="338">
        <v>0</v>
      </c>
      <c r="J12" s="338">
        <v>5</v>
      </c>
      <c r="K12" s="338">
        <v>5</v>
      </c>
      <c r="L12" s="338">
        <v>0</v>
      </c>
      <c r="M12" s="338">
        <v>1</v>
      </c>
      <c r="N12" s="338">
        <v>0</v>
      </c>
      <c r="O12" s="338">
        <v>0</v>
      </c>
      <c r="P12" s="338">
        <v>0</v>
      </c>
      <c r="Q12" s="338">
        <v>0</v>
      </c>
      <c r="R12" s="338">
        <v>1</v>
      </c>
      <c r="S12" s="340">
        <v>50626</v>
      </c>
      <c r="T12" s="416" t="s">
        <v>207</v>
      </c>
      <c r="U12" s="341" t="s">
        <v>86</v>
      </c>
      <c r="V12" s="340" t="s">
        <v>116</v>
      </c>
      <c r="W12" s="340" t="s">
        <v>121</v>
      </c>
      <c r="X12" s="342" t="s">
        <v>96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42278</v>
      </c>
      <c r="B13" s="336" t="s">
        <v>52</v>
      </c>
      <c r="C13" s="337" t="s">
        <v>49</v>
      </c>
      <c r="D13" s="337" t="s">
        <v>60</v>
      </c>
      <c r="E13" s="338" t="s">
        <v>2</v>
      </c>
      <c r="F13" s="338">
        <v>41</v>
      </c>
      <c r="G13" s="339">
        <v>18</v>
      </c>
      <c r="H13" s="415">
        <v>1</v>
      </c>
      <c r="I13" s="339">
        <v>0</v>
      </c>
      <c r="J13" s="338">
        <v>5</v>
      </c>
      <c r="K13" s="338">
        <v>5</v>
      </c>
      <c r="L13" s="338">
        <v>0</v>
      </c>
      <c r="M13" s="338">
        <v>2</v>
      </c>
      <c r="N13" s="338">
        <v>0</v>
      </c>
      <c r="O13" s="338">
        <v>0</v>
      </c>
      <c r="P13" s="338">
        <v>0</v>
      </c>
      <c r="Q13" s="338">
        <v>0</v>
      </c>
      <c r="R13" s="338">
        <v>2</v>
      </c>
      <c r="S13" s="340">
        <v>28145</v>
      </c>
      <c r="T13" s="416" t="s">
        <v>422</v>
      </c>
      <c r="U13" s="341" t="s">
        <v>145</v>
      </c>
      <c r="V13" s="340" t="s">
        <v>165</v>
      </c>
      <c r="W13" s="340" t="s">
        <v>95</v>
      </c>
      <c r="X13" s="340" t="s">
        <v>135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42288</v>
      </c>
      <c r="B14" s="336" t="s">
        <v>52</v>
      </c>
      <c r="C14" s="337" t="s">
        <v>48</v>
      </c>
      <c r="D14" s="337" t="s">
        <v>56</v>
      </c>
      <c r="E14" s="338" t="s">
        <v>4</v>
      </c>
      <c r="F14" s="338">
        <v>9</v>
      </c>
      <c r="G14" s="339">
        <v>24</v>
      </c>
      <c r="H14" s="339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3</v>
      </c>
      <c r="N14" s="338">
        <v>0</v>
      </c>
      <c r="O14" s="338">
        <v>0</v>
      </c>
      <c r="P14" s="338">
        <v>0</v>
      </c>
      <c r="Q14" s="338">
        <v>0</v>
      </c>
      <c r="R14" s="338">
        <v>2</v>
      </c>
      <c r="S14" s="340">
        <v>72163</v>
      </c>
      <c r="T14" s="344" t="s">
        <v>377</v>
      </c>
      <c r="U14" s="341" t="s">
        <v>79</v>
      </c>
      <c r="V14" s="340" t="s">
        <v>165</v>
      </c>
      <c r="W14" s="340" t="s">
        <v>95</v>
      </c>
      <c r="X14" s="342" t="s">
        <v>128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A15" s="335">
        <v>42294</v>
      </c>
      <c r="B15" s="336" t="s">
        <v>443</v>
      </c>
      <c r="C15" s="337" t="s">
        <v>449</v>
      </c>
      <c r="D15" s="337" t="s">
        <v>56</v>
      </c>
      <c r="E15" s="338" t="s">
        <v>4</v>
      </c>
      <c r="F15" s="338">
        <v>13</v>
      </c>
      <c r="G15" s="339">
        <v>62</v>
      </c>
      <c r="H15" s="339" t="s">
        <v>106</v>
      </c>
      <c r="I15" s="338" t="s">
        <v>106</v>
      </c>
      <c r="J15" s="338">
        <v>1</v>
      </c>
      <c r="K15" s="338">
        <v>1</v>
      </c>
      <c r="L15" s="338">
        <v>0</v>
      </c>
      <c r="M15" s="338">
        <v>2</v>
      </c>
      <c r="N15" s="338">
        <v>1</v>
      </c>
      <c r="O15" s="338">
        <v>0</v>
      </c>
      <c r="P15" s="338" t="s">
        <v>106</v>
      </c>
      <c r="Q15" s="338" t="s">
        <v>106</v>
      </c>
      <c r="R15" s="338">
        <v>9</v>
      </c>
      <c r="S15" s="340">
        <v>71619</v>
      </c>
      <c r="T15" s="344" t="s">
        <v>452</v>
      </c>
      <c r="U15" s="341" t="s">
        <v>79</v>
      </c>
      <c r="V15" s="340" t="s">
        <v>87</v>
      </c>
      <c r="W15" s="340" t="s">
        <v>86</v>
      </c>
      <c r="X15" s="342" t="s">
        <v>115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customHeight="1" thickBot="1" x14ac:dyDescent="0.4">
      <c r="C16" s="432" t="s">
        <v>63</v>
      </c>
      <c r="D16" s="433"/>
      <c r="E16" s="434"/>
      <c r="F16" s="15">
        <f t="shared" ref="F16:R16" si="0">SUM(F11:F14)</f>
        <v>120</v>
      </c>
      <c r="G16" s="15">
        <f t="shared" si="0"/>
        <v>63</v>
      </c>
      <c r="H16" s="15">
        <f t="shared" si="0"/>
        <v>2</v>
      </c>
      <c r="I16" s="15">
        <f t="shared" si="0"/>
        <v>0</v>
      </c>
      <c r="J16" s="15">
        <f t="shared" si="0"/>
        <v>12</v>
      </c>
      <c r="K16" s="15">
        <f t="shared" si="0"/>
        <v>12</v>
      </c>
      <c r="L16" s="15">
        <f t="shared" si="0"/>
        <v>0</v>
      </c>
      <c r="M16" s="15">
        <f t="shared" si="0"/>
        <v>12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6</v>
      </c>
      <c r="W16" s="19"/>
      <c r="X16" s="17" t="s">
        <v>63</v>
      </c>
      <c r="Y16" s="266">
        <f>SUM(Y11:Y14)</f>
        <v>4</v>
      </c>
      <c r="Z16" s="15">
        <f>SUM(Z11:Z14)</f>
        <v>3</v>
      </c>
      <c r="AA16" s="15">
        <f>SUM(AA11:AA14)</f>
        <v>0</v>
      </c>
      <c r="AB16" s="15">
        <f>SUM(AB11:AB14)</f>
        <v>1</v>
      </c>
    </row>
    <row r="17" spans="1:28" ht="15" customHeight="1" thickBot="1" x14ac:dyDescent="0.4">
      <c r="A17" s="20"/>
      <c r="C17" s="432" t="s">
        <v>64</v>
      </c>
      <c r="D17" s="433"/>
      <c r="E17" s="434"/>
      <c r="F17" s="15">
        <f t="shared" ref="F17:R17" si="1">SUM(F15:F15)</f>
        <v>13</v>
      </c>
      <c r="G17" s="15">
        <f t="shared" si="1"/>
        <v>62</v>
      </c>
      <c r="H17" s="15">
        <f t="shared" si="1"/>
        <v>0</v>
      </c>
      <c r="I17" s="15">
        <f t="shared" si="1"/>
        <v>0</v>
      </c>
      <c r="J17" s="15">
        <f t="shared" si="1"/>
        <v>1</v>
      </c>
      <c r="K17" s="15">
        <f t="shared" si="1"/>
        <v>1</v>
      </c>
      <c r="L17" s="15">
        <f t="shared" si="1"/>
        <v>0</v>
      </c>
      <c r="M17" s="15">
        <f t="shared" si="1"/>
        <v>2</v>
      </c>
      <c r="N17" s="15">
        <f t="shared" si="1"/>
        <v>1</v>
      </c>
      <c r="O17" s="15">
        <f t="shared" si="1"/>
        <v>0</v>
      </c>
      <c r="P17" s="15">
        <f t="shared" si="1"/>
        <v>0</v>
      </c>
      <c r="Q17" s="15">
        <f t="shared" si="1"/>
        <v>0</v>
      </c>
      <c r="R17" s="15">
        <f t="shared" si="1"/>
        <v>9</v>
      </c>
      <c r="W17" s="19"/>
      <c r="X17" s="17" t="s">
        <v>64</v>
      </c>
      <c r="Y17" s="266">
        <f>SUM(Y15:Y15)</f>
        <v>1</v>
      </c>
      <c r="Z17" s="15">
        <f>SUM(Z15:Z15)</f>
        <v>0</v>
      </c>
      <c r="AA17" s="15">
        <f>SUM(AA15:AA15)</f>
        <v>0</v>
      </c>
      <c r="AB17" s="15">
        <f>SUM(AB15:AB15)</f>
        <v>1</v>
      </c>
    </row>
    <row r="18" spans="1:28" ht="15" thickBot="1" x14ac:dyDescent="0.4">
      <c r="A18" s="20"/>
      <c r="C18" s="432" t="s">
        <v>65</v>
      </c>
      <c r="D18" s="433"/>
      <c r="E18" s="434"/>
      <c r="F18" s="15">
        <f>SUM(F16+F17)</f>
        <v>133</v>
      </c>
      <c r="G18" s="15">
        <f t="shared" ref="G18:R18" si="2">SUM(G16+G17)</f>
        <v>125</v>
      </c>
      <c r="H18" s="15">
        <f t="shared" si="2"/>
        <v>2</v>
      </c>
      <c r="I18" s="15">
        <f t="shared" si="2"/>
        <v>0</v>
      </c>
      <c r="J18" s="15">
        <f t="shared" si="2"/>
        <v>13</v>
      </c>
      <c r="K18" s="15">
        <f t="shared" si="2"/>
        <v>13</v>
      </c>
      <c r="L18" s="15">
        <f t="shared" si="2"/>
        <v>0</v>
      </c>
      <c r="M18" s="15">
        <f t="shared" si="2"/>
        <v>14</v>
      </c>
      <c r="N18" s="15">
        <f t="shared" si="2"/>
        <v>1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15</v>
      </c>
      <c r="W18" s="19"/>
      <c r="X18" s="17" t="s">
        <v>65</v>
      </c>
      <c r="Y18" s="266">
        <f>SUM(Y16+Y17)</f>
        <v>5</v>
      </c>
      <c r="Z18" s="15">
        <f>SUM(Z16+Z17)</f>
        <v>3</v>
      </c>
      <c r="AA18" s="15">
        <f>SUM(AA16+AA17)</f>
        <v>0</v>
      </c>
      <c r="AB18" s="15">
        <f>SUM(AB16+AB17)</f>
        <v>2</v>
      </c>
    </row>
    <row r="19" spans="1:28" x14ac:dyDescent="0.35">
      <c r="A19" t="s">
        <v>279</v>
      </c>
      <c r="F19" s="18"/>
      <c r="G19" s="18"/>
      <c r="H19" s="16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28" x14ac:dyDescent="0.35">
      <c r="A20" s="271"/>
      <c r="B20" t="s">
        <v>70</v>
      </c>
    </row>
    <row r="21" spans="1:28" x14ac:dyDescent="0.35">
      <c r="A21" s="269"/>
      <c r="B21" t="s">
        <v>68</v>
      </c>
    </row>
    <row r="22" spans="1:28" x14ac:dyDescent="0.35">
      <c r="A22" s="270"/>
      <c r="B22" t="s">
        <v>69</v>
      </c>
    </row>
    <row r="23" spans="1:28" x14ac:dyDescent="0.35">
      <c r="A23" s="20" t="s">
        <v>29</v>
      </c>
    </row>
  </sheetData>
  <mergeCells count="9">
    <mergeCell ref="N1:O1"/>
    <mergeCell ref="P1:R1"/>
    <mergeCell ref="C16:E16"/>
    <mergeCell ref="C17:E17"/>
    <mergeCell ref="C18:E18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2"/>
  <sheetViews>
    <sheetView workbookViewId="0">
      <pane ySplit="2" topLeftCell="A6" activePane="bottomLeft" state="frozen"/>
      <selection pane="bottomLeft" activeCell="C18" sqref="C18:E19"/>
    </sheetView>
  </sheetViews>
  <sheetFormatPr defaultRowHeight="15" customHeight="1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23.81640625" customWidth="1"/>
    <col min="22" max="22" width="19.1796875" customWidth="1"/>
    <col min="23" max="23" width="23" customWidth="1"/>
    <col min="24" max="24" width="20.54296875" customWidth="1"/>
    <col min="25" max="28" width="3.7265625" customWidth="1"/>
    <col min="30" max="30" width="13.54296875" bestFit="1" customWidth="1"/>
    <col min="32" max="32" width="13.54296875" bestFit="1" customWidth="1"/>
    <col min="34" max="34" width="13.54296875" bestFit="1" customWidth="1"/>
    <col min="36" max="36" width="13.54296875" bestFit="1" customWidth="1"/>
  </cols>
  <sheetData>
    <row r="1" spans="1:28" ht="15" customHeight="1" thickBot="1" x14ac:dyDescent="0.4">
      <c r="A1" s="481" t="s">
        <v>249</v>
      </c>
      <c r="B1" s="482"/>
      <c r="C1" s="482"/>
      <c r="D1" s="262"/>
      <c r="E1" s="483" t="s">
        <v>25</v>
      </c>
      <c r="F1" s="484"/>
      <c r="G1" s="485"/>
      <c r="H1" s="483" t="s">
        <v>24</v>
      </c>
      <c r="I1" s="485"/>
      <c r="J1" s="478" t="s">
        <v>7</v>
      </c>
      <c r="K1" s="480"/>
      <c r="L1" s="480"/>
      <c r="M1" s="479"/>
      <c r="N1" s="478" t="s">
        <v>8</v>
      </c>
      <c r="O1" s="479"/>
      <c r="P1" s="478" t="s">
        <v>26</v>
      </c>
      <c r="Q1" s="480"/>
      <c r="R1" s="479"/>
      <c r="S1" s="95" t="s">
        <v>9</v>
      </c>
      <c r="T1" s="95" t="s">
        <v>10</v>
      </c>
      <c r="U1" s="96" t="s">
        <v>11</v>
      </c>
      <c r="V1" s="95" t="s">
        <v>12</v>
      </c>
      <c r="W1" s="97" t="s">
        <v>27</v>
      </c>
      <c r="X1" s="308" t="s">
        <v>28</v>
      </c>
      <c r="Y1" s="98" t="s">
        <v>21</v>
      </c>
      <c r="Z1" s="99"/>
      <c r="AA1" s="99"/>
      <c r="AB1" s="99"/>
    </row>
    <row r="2" spans="1:28" ht="15" customHeight="1" thickBot="1" x14ac:dyDescent="0.4">
      <c r="A2" s="100" t="s">
        <v>20</v>
      </c>
      <c r="B2" s="101" t="s">
        <v>19</v>
      </c>
      <c r="C2" s="102" t="s">
        <v>18</v>
      </c>
      <c r="D2" s="102" t="s">
        <v>55</v>
      </c>
      <c r="E2" s="103" t="s">
        <v>17</v>
      </c>
      <c r="F2" s="103" t="s">
        <v>5</v>
      </c>
      <c r="G2" s="103" t="s">
        <v>6</v>
      </c>
      <c r="H2" s="104" t="s">
        <v>13</v>
      </c>
      <c r="I2" s="104" t="s">
        <v>4</v>
      </c>
      <c r="J2" s="104" t="s">
        <v>13</v>
      </c>
      <c r="K2" s="104" t="s">
        <v>14</v>
      </c>
      <c r="L2" s="104" t="s">
        <v>3</v>
      </c>
      <c r="M2" s="104" t="s">
        <v>15</v>
      </c>
      <c r="N2" s="104" t="s">
        <v>16</v>
      </c>
      <c r="O2" s="104" t="s">
        <v>17</v>
      </c>
      <c r="P2" s="104" t="s">
        <v>22</v>
      </c>
      <c r="Q2" s="104" t="s">
        <v>23</v>
      </c>
      <c r="R2" s="104" t="s">
        <v>13</v>
      </c>
      <c r="S2" s="105"/>
      <c r="T2" s="106"/>
      <c r="U2" s="107"/>
      <c r="V2" s="105"/>
      <c r="W2" s="108"/>
      <c r="X2" s="109"/>
      <c r="Y2" s="95" t="s">
        <v>1</v>
      </c>
      <c r="Z2" s="95" t="s">
        <v>2</v>
      </c>
      <c r="AA2" s="95" t="s">
        <v>3</v>
      </c>
      <c r="AB2" s="95" t="s">
        <v>4</v>
      </c>
    </row>
    <row r="3" spans="1:28" ht="15" customHeight="1" thickBot="1" x14ac:dyDescent="0.4">
      <c r="A3" s="334">
        <v>42042</v>
      </c>
      <c r="B3" s="316" t="s">
        <v>233</v>
      </c>
      <c r="C3" s="316" t="s">
        <v>229</v>
      </c>
      <c r="D3" s="316" t="s">
        <v>230</v>
      </c>
      <c r="E3" s="325" t="s">
        <v>2</v>
      </c>
      <c r="F3" s="325">
        <v>64</v>
      </c>
      <c r="G3" s="325">
        <v>8</v>
      </c>
      <c r="H3" s="325">
        <v>1</v>
      </c>
      <c r="I3" s="325">
        <v>0</v>
      </c>
      <c r="J3" s="325">
        <v>10</v>
      </c>
      <c r="K3" s="325">
        <v>7</v>
      </c>
      <c r="L3" s="325">
        <v>0</v>
      </c>
      <c r="M3" s="325">
        <v>0</v>
      </c>
      <c r="N3" s="325">
        <v>0</v>
      </c>
      <c r="O3" s="325">
        <v>0</v>
      </c>
      <c r="P3" s="325">
        <v>0</v>
      </c>
      <c r="Q3" s="325">
        <v>0</v>
      </c>
      <c r="R3" s="325">
        <v>1</v>
      </c>
      <c r="S3" s="326">
        <v>3143</v>
      </c>
      <c r="T3" s="376" t="s">
        <v>231</v>
      </c>
      <c r="U3" s="327" t="s">
        <v>232</v>
      </c>
      <c r="V3" s="326" t="s">
        <v>136</v>
      </c>
      <c r="W3" s="328" t="s">
        <v>240</v>
      </c>
      <c r="X3" s="329" t="s">
        <v>241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49">
        <v>42049</v>
      </c>
      <c r="B4" s="351" t="s">
        <v>233</v>
      </c>
      <c r="C4" s="351" t="s">
        <v>234</v>
      </c>
      <c r="D4" s="351" t="s">
        <v>250</v>
      </c>
      <c r="E4" s="352" t="s">
        <v>2</v>
      </c>
      <c r="F4" s="352">
        <v>20</v>
      </c>
      <c r="G4" s="352">
        <v>15</v>
      </c>
      <c r="H4" s="352">
        <v>0</v>
      </c>
      <c r="I4" s="352">
        <v>0</v>
      </c>
      <c r="J4" s="352">
        <v>1</v>
      </c>
      <c r="K4" s="352">
        <v>0</v>
      </c>
      <c r="L4" s="352">
        <v>0</v>
      </c>
      <c r="M4" s="352">
        <v>5</v>
      </c>
      <c r="N4" s="352">
        <v>2</v>
      </c>
      <c r="O4" s="352">
        <v>0</v>
      </c>
      <c r="P4" s="352">
        <v>0</v>
      </c>
      <c r="Q4" s="352">
        <v>1</v>
      </c>
      <c r="R4" s="352">
        <v>0</v>
      </c>
      <c r="S4" s="377">
        <v>12000</v>
      </c>
      <c r="T4" s="378" t="s">
        <v>251</v>
      </c>
      <c r="U4" s="379" t="s">
        <v>252</v>
      </c>
      <c r="V4" s="377" t="s">
        <v>136</v>
      </c>
      <c r="W4" s="354" t="s">
        <v>253</v>
      </c>
      <c r="X4" s="380" t="s">
        <v>254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34">
        <v>42063</v>
      </c>
      <c r="B5" s="316" t="s">
        <v>233</v>
      </c>
      <c r="C5" s="316" t="s">
        <v>244</v>
      </c>
      <c r="D5" s="316" t="s">
        <v>265</v>
      </c>
      <c r="E5" s="325" t="s">
        <v>2</v>
      </c>
      <c r="F5" s="325">
        <v>26</v>
      </c>
      <c r="G5" s="325">
        <v>13</v>
      </c>
      <c r="H5" s="325">
        <v>0</v>
      </c>
      <c r="I5" s="325">
        <v>0</v>
      </c>
      <c r="J5" s="325">
        <v>2</v>
      </c>
      <c r="K5" s="325">
        <v>2</v>
      </c>
      <c r="L5" s="325">
        <v>0</v>
      </c>
      <c r="M5" s="325">
        <v>4</v>
      </c>
      <c r="N5" s="325">
        <v>2</v>
      </c>
      <c r="O5" s="325">
        <v>0</v>
      </c>
      <c r="P5" s="325">
        <v>0</v>
      </c>
      <c r="Q5" s="325">
        <v>0</v>
      </c>
      <c r="R5" s="325">
        <v>1</v>
      </c>
      <c r="S5" s="326">
        <v>9000</v>
      </c>
      <c r="T5" s="359" t="s">
        <v>266</v>
      </c>
      <c r="U5" s="327" t="s">
        <v>159</v>
      </c>
      <c r="V5" s="326" t="s">
        <v>136</v>
      </c>
      <c r="W5" s="327" t="s">
        <v>267</v>
      </c>
      <c r="X5" s="329" t="s">
        <v>268</v>
      </c>
      <c r="Y5" s="330">
        <v>1</v>
      </c>
      <c r="Z5" s="330">
        <v>1</v>
      </c>
      <c r="AA5" s="330">
        <v>0</v>
      </c>
      <c r="AB5" s="331">
        <v>0</v>
      </c>
    </row>
    <row r="6" spans="1:28" ht="15" customHeight="1" thickBot="1" x14ac:dyDescent="0.4">
      <c r="A6" s="349">
        <v>42077</v>
      </c>
      <c r="B6" s="351" t="s">
        <v>233</v>
      </c>
      <c r="C6" s="351" t="s">
        <v>258</v>
      </c>
      <c r="D6" s="351" t="s">
        <v>250</v>
      </c>
      <c r="E6" s="352" t="s">
        <v>2</v>
      </c>
      <c r="F6" s="352">
        <v>33</v>
      </c>
      <c r="G6" s="352">
        <v>0</v>
      </c>
      <c r="H6" s="352">
        <v>0</v>
      </c>
      <c r="I6" s="352">
        <v>0</v>
      </c>
      <c r="J6" s="352">
        <v>3</v>
      </c>
      <c r="K6" s="352">
        <v>3</v>
      </c>
      <c r="L6" s="352">
        <v>0</v>
      </c>
      <c r="M6" s="352">
        <v>4</v>
      </c>
      <c r="N6" s="352">
        <v>1</v>
      </c>
      <c r="O6" s="352">
        <v>0</v>
      </c>
      <c r="P6" s="352">
        <v>0</v>
      </c>
      <c r="Q6" s="352">
        <v>0</v>
      </c>
      <c r="R6" s="352">
        <v>0</v>
      </c>
      <c r="S6" s="377">
        <v>24000</v>
      </c>
      <c r="T6" s="378" t="s">
        <v>273</v>
      </c>
      <c r="U6" s="379" t="s">
        <v>270</v>
      </c>
      <c r="V6" s="377" t="s">
        <v>136</v>
      </c>
      <c r="W6" s="379" t="s">
        <v>271</v>
      </c>
      <c r="X6" s="380" t="s">
        <v>272</v>
      </c>
      <c r="Y6" s="381">
        <v>1</v>
      </c>
      <c r="Z6" s="381">
        <v>1</v>
      </c>
      <c r="AA6" s="381">
        <v>0</v>
      </c>
      <c r="AB6" s="382">
        <v>0</v>
      </c>
    </row>
    <row r="7" spans="1:28" ht="15" customHeight="1" thickBot="1" x14ac:dyDescent="0.4">
      <c r="A7" s="334">
        <v>42084</v>
      </c>
      <c r="B7" s="316" t="s">
        <v>233</v>
      </c>
      <c r="C7" s="316" t="s">
        <v>38</v>
      </c>
      <c r="D7" s="316" t="s">
        <v>283</v>
      </c>
      <c r="E7" s="325" t="s">
        <v>2</v>
      </c>
      <c r="F7" s="325">
        <v>15</v>
      </c>
      <c r="G7" s="325">
        <v>6</v>
      </c>
      <c r="H7" s="325">
        <v>0</v>
      </c>
      <c r="I7" s="325">
        <v>0</v>
      </c>
      <c r="J7" s="325">
        <v>0</v>
      </c>
      <c r="K7" s="325">
        <v>0</v>
      </c>
      <c r="L7" s="325">
        <v>0</v>
      </c>
      <c r="M7" s="325">
        <v>5</v>
      </c>
      <c r="N7" s="325">
        <v>1</v>
      </c>
      <c r="O7" s="325">
        <v>0</v>
      </c>
      <c r="P7" s="325">
        <v>0</v>
      </c>
      <c r="Q7" s="325">
        <v>0</v>
      </c>
      <c r="R7" s="325">
        <v>0</v>
      </c>
      <c r="S7" s="326">
        <v>4500</v>
      </c>
      <c r="T7" s="376" t="s">
        <v>122</v>
      </c>
      <c r="U7" s="327" t="s">
        <v>285</v>
      </c>
      <c r="V7" s="326" t="s">
        <v>136</v>
      </c>
      <c r="W7" s="327"/>
      <c r="X7" s="328"/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49">
        <v>42168</v>
      </c>
      <c r="B8" s="351" t="s">
        <v>326</v>
      </c>
      <c r="C8" s="351" t="s">
        <v>33</v>
      </c>
      <c r="D8" s="351" t="s">
        <v>327</v>
      </c>
      <c r="E8" s="352" t="s">
        <v>2</v>
      </c>
      <c r="F8" s="352">
        <v>19</v>
      </c>
      <c r="G8" s="352">
        <v>10</v>
      </c>
      <c r="H8" s="352">
        <v>0</v>
      </c>
      <c r="I8" s="352">
        <v>0</v>
      </c>
      <c r="J8" s="352">
        <v>1</v>
      </c>
      <c r="K8" s="352">
        <v>1</v>
      </c>
      <c r="L8" s="352">
        <v>0</v>
      </c>
      <c r="M8" s="352">
        <v>4</v>
      </c>
      <c r="N8" s="352">
        <v>3</v>
      </c>
      <c r="O8" s="352">
        <v>0</v>
      </c>
      <c r="P8" s="352">
        <v>0</v>
      </c>
      <c r="Q8" s="352">
        <v>0</v>
      </c>
      <c r="R8" s="352">
        <v>1</v>
      </c>
      <c r="S8" s="377"/>
      <c r="T8" s="378" t="s">
        <v>202</v>
      </c>
      <c r="U8" s="379" t="s">
        <v>125</v>
      </c>
      <c r="V8" s="377" t="s">
        <v>136</v>
      </c>
      <c r="W8" s="354"/>
      <c r="X8" s="380"/>
      <c r="Y8" s="381">
        <v>1</v>
      </c>
      <c r="Z8" s="381">
        <v>1</v>
      </c>
      <c r="AA8" s="381">
        <v>0</v>
      </c>
      <c r="AB8" s="382">
        <v>0</v>
      </c>
    </row>
    <row r="9" spans="1:28" ht="15" customHeight="1" thickBot="1" x14ac:dyDescent="0.4">
      <c r="A9" s="349">
        <v>42172</v>
      </c>
      <c r="B9" s="351" t="s">
        <v>326</v>
      </c>
      <c r="C9" s="351" t="s">
        <v>329</v>
      </c>
      <c r="D9" s="351" t="s">
        <v>327</v>
      </c>
      <c r="E9" s="352" t="s">
        <v>4</v>
      </c>
      <c r="F9" s="352">
        <v>10</v>
      </c>
      <c r="G9" s="352">
        <v>26</v>
      </c>
      <c r="H9" s="352">
        <v>0</v>
      </c>
      <c r="I9" s="352">
        <v>0</v>
      </c>
      <c r="J9" s="352">
        <v>1</v>
      </c>
      <c r="K9" s="352">
        <v>1</v>
      </c>
      <c r="L9" s="352">
        <v>0</v>
      </c>
      <c r="M9" s="352">
        <v>1</v>
      </c>
      <c r="N9" s="352">
        <v>1</v>
      </c>
      <c r="O9" s="352">
        <v>0</v>
      </c>
      <c r="P9" s="352">
        <v>0</v>
      </c>
      <c r="Q9" s="352">
        <v>0</v>
      </c>
      <c r="R9" s="352">
        <v>2</v>
      </c>
      <c r="S9" s="377"/>
      <c r="T9" s="383" t="s">
        <v>331</v>
      </c>
      <c r="U9" s="379" t="s">
        <v>330</v>
      </c>
      <c r="V9" s="377" t="s">
        <v>136</v>
      </c>
      <c r="W9" s="354"/>
      <c r="X9" s="380"/>
      <c r="Y9" s="381">
        <v>1</v>
      </c>
      <c r="Z9" s="381">
        <v>0</v>
      </c>
      <c r="AA9" s="381">
        <v>0</v>
      </c>
      <c r="AB9" s="382">
        <v>1</v>
      </c>
    </row>
    <row r="10" spans="1:28" ht="15" customHeight="1" thickBot="1" x14ac:dyDescent="0.4">
      <c r="A10" s="349">
        <v>42176</v>
      </c>
      <c r="B10" s="351" t="s">
        <v>326</v>
      </c>
      <c r="C10" s="351" t="s">
        <v>328</v>
      </c>
      <c r="D10" s="351" t="s">
        <v>327</v>
      </c>
      <c r="E10" s="352" t="s">
        <v>4</v>
      </c>
      <c r="F10" s="352">
        <v>12</v>
      </c>
      <c r="G10" s="352">
        <v>45</v>
      </c>
      <c r="H10" s="352">
        <v>0</v>
      </c>
      <c r="I10" s="352">
        <v>0</v>
      </c>
      <c r="J10" s="352">
        <v>2</v>
      </c>
      <c r="K10" s="352">
        <v>1</v>
      </c>
      <c r="L10" s="352">
        <v>0</v>
      </c>
      <c r="M10" s="352">
        <v>0</v>
      </c>
      <c r="N10" s="352">
        <v>1</v>
      </c>
      <c r="O10" s="352">
        <v>0</v>
      </c>
      <c r="P10" s="352">
        <v>1</v>
      </c>
      <c r="Q10" s="352">
        <v>0</v>
      </c>
      <c r="R10" s="352">
        <v>6</v>
      </c>
      <c r="S10" s="377"/>
      <c r="T10" s="383" t="s">
        <v>332</v>
      </c>
      <c r="U10" s="379" t="s">
        <v>111</v>
      </c>
      <c r="V10" s="377" t="s">
        <v>136</v>
      </c>
      <c r="W10" s="354"/>
      <c r="X10" s="380"/>
      <c r="Y10" s="381">
        <v>1</v>
      </c>
      <c r="Z10" s="381">
        <v>0</v>
      </c>
      <c r="AA10" s="381">
        <v>0</v>
      </c>
      <c r="AB10" s="382">
        <v>1</v>
      </c>
    </row>
    <row r="11" spans="1:28" ht="15" customHeight="1" thickBot="1" x14ac:dyDescent="0.4">
      <c r="A11" s="335">
        <v>42249</v>
      </c>
      <c r="B11" s="264" t="s">
        <v>100</v>
      </c>
      <c r="C11" s="337" t="s">
        <v>49</v>
      </c>
      <c r="D11" s="337" t="s">
        <v>364</v>
      </c>
      <c r="E11" s="338" t="s">
        <v>4</v>
      </c>
      <c r="F11" s="338">
        <v>15</v>
      </c>
      <c r="G11" s="338">
        <v>16</v>
      </c>
      <c r="H11" s="338" t="s">
        <v>106</v>
      </c>
      <c r="I11" s="338" t="s">
        <v>106</v>
      </c>
      <c r="J11" s="338">
        <v>2</v>
      </c>
      <c r="K11" s="338">
        <v>1</v>
      </c>
      <c r="L11" s="338">
        <v>0</v>
      </c>
      <c r="M11" s="338">
        <v>1</v>
      </c>
      <c r="N11" s="338">
        <v>0</v>
      </c>
      <c r="O11" s="338">
        <v>0</v>
      </c>
      <c r="P11" s="338" t="s">
        <v>106</v>
      </c>
      <c r="Q11" s="338" t="s">
        <v>106</v>
      </c>
      <c r="R11" s="338">
        <v>1</v>
      </c>
      <c r="S11" s="369"/>
      <c r="T11" s="389" t="s">
        <v>126</v>
      </c>
      <c r="U11" s="371" t="s">
        <v>145</v>
      </c>
      <c r="V11" s="369" t="s">
        <v>136</v>
      </c>
      <c r="W11" s="340" t="s">
        <v>146</v>
      </c>
      <c r="X11" s="372" t="s">
        <v>208</v>
      </c>
      <c r="Y11" s="373">
        <v>1</v>
      </c>
      <c r="Z11" s="373">
        <v>0</v>
      </c>
      <c r="AA11" s="373">
        <v>0</v>
      </c>
      <c r="AB11" s="374">
        <v>1</v>
      </c>
    </row>
    <row r="12" spans="1:28" ht="15" customHeight="1" thickBot="1" x14ac:dyDescent="0.4">
      <c r="A12" s="335">
        <v>42252</v>
      </c>
      <c r="B12" s="264" t="s">
        <v>100</v>
      </c>
      <c r="C12" s="337" t="s">
        <v>43</v>
      </c>
      <c r="D12" s="337" t="s">
        <v>53</v>
      </c>
      <c r="E12" s="338" t="s">
        <v>4</v>
      </c>
      <c r="F12" s="338">
        <v>10</v>
      </c>
      <c r="G12" s="338">
        <v>13</v>
      </c>
      <c r="H12" s="338" t="s">
        <v>106</v>
      </c>
      <c r="I12" s="338" t="s">
        <v>106</v>
      </c>
      <c r="J12" s="338">
        <v>1</v>
      </c>
      <c r="K12" s="338">
        <v>1</v>
      </c>
      <c r="L12" s="338">
        <v>0</v>
      </c>
      <c r="M12" s="338">
        <v>1</v>
      </c>
      <c r="N12" s="338">
        <v>1</v>
      </c>
      <c r="O12" s="338">
        <v>0</v>
      </c>
      <c r="P12" s="338" t="s">
        <v>106</v>
      </c>
      <c r="Q12" s="338" t="s">
        <v>106</v>
      </c>
      <c r="R12" s="338">
        <v>1</v>
      </c>
      <c r="S12" s="369"/>
      <c r="T12" s="389" t="s">
        <v>366</v>
      </c>
      <c r="U12" s="371" t="s">
        <v>115</v>
      </c>
      <c r="V12" s="369" t="s">
        <v>367</v>
      </c>
      <c r="W12" s="340" t="s">
        <v>125</v>
      </c>
      <c r="X12" s="372" t="s">
        <v>368</v>
      </c>
      <c r="Y12" s="373">
        <v>1</v>
      </c>
      <c r="Z12" s="373">
        <v>0</v>
      </c>
      <c r="AA12" s="373">
        <v>0</v>
      </c>
      <c r="AB12" s="374">
        <v>1</v>
      </c>
    </row>
    <row r="13" spans="1:28" ht="15" customHeight="1" thickBot="1" x14ac:dyDescent="0.4">
      <c r="A13" s="335">
        <v>42266</v>
      </c>
      <c r="B13" s="336" t="s">
        <v>52</v>
      </c>
      <c r="C13" s="337" t="s">
        <v>44</v>
      </c>
      <c r="D13" s="337" t="s">
        <v>53</v>
      </c>
      <c r="E13" s="338" t="s">
        <v>2</v>
      </c>
      <c r="F13" s="338">
        <v>17</v>
      </c>
      <c r="G13" s="339">
        <v>10</v>
      </c>
      <c r="H13" s="339">
        <v>0</v>
      </c>
      <c r="I13" s="338">
        <v>0</v>
      </c>
      <c r="J13" s="338">
        <v>2</v>
      </c>
      <c r="K13" s="338">
        <v>2</v>
      </c>
      <c r="L13" s="338">
        <v>0</v>
      </c>
      <c r="M13" s="338">
        <v>1</v>
      </c>
      <c r="N13" s="338">
        <v>1</v>
      </c>
      <c r="O13" s="338">
        <v>0</v>
      </c>
      <c r="P13" s="338">
        <v>0</v>
      </c>
      <c r="Q13" s="338">
        <v>0</v>
      </c>
      <c r="R13" s="338">
        <v>1</v>
      </c>
      <c r="S13" s="340">
        <v>14200</v>
      </c>
      <c r="T13" s="344" t="s">
        <v>224</v>
      </c>
      <c r="U13" s="341" t="s">
        <v>79</v>
      </c>
      <c r="V13" s="340" t="s">
        <v>116</v>
      </c>
      <c r="W13" s="340" t="s">
        <v>88</v>
      </c>
      <c r="X13" s="342" t="s">
        <v>128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42272</v>
      </c>
      <c r="B14" s="336" t="s">
        <v>52</v>
      </c>
      <c r="C14" s="337" t="s">
        <v>45</v>
      </c>
      <c r="D14" s="337" t="s">
        <v>53</v>
      </c>
      <c r="E14" s="338" t="s">
        <v>4</v>
      </c>
      <c r="F14" s="338">
        <v>9</v>
      </c>
      <c r="G14" s="339">
        <v>54</v>
      </c>
      <c r="H14" s="339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3</v>
      </c>
      <c r="N14" s="338">
        <v>1</v>
      </c>
      <c r="O14" s="338">
        <v>0</v>
      </c>
      <c r="P14" s="338">
        <v>1</v>
      </c>
      <c r="Q14" s="338">
        <v>0</v>
      </c>
      <c r="R14" s="338">
        <v>7</v>
      </c>
      <c r="S14" s="340">
        <v>14256</v>
      </c>
      <c r="T14" s="344" t="s">
        <v>414</v>
      </c>
      <c r="U14" s="341" t="s">
        <v>145</v>
      </c>
      <c r="V14" s="340" t="s">
        <v>82</v>
      </c>
      <c r="W14" s="340" t="s">
        <v>79</v>
      </c>
      <c r="X14" s="342" t="s">
        <v>89</v>
      </c>
      <c r="Y14" s="340">
        <v>1</v>
      </c>
      <c r="Z14" s="340">
        <v>0</v>
      </c>
      <c r="AA14" s="340">
        <v>0</v>
      </c>
      <c r="AB14" s="343">
        <v>1</v>
      </c>
    </row>
    <row r="15" spans="1:28" ht="15" customHeight="1" thickBot="1" x14ac:dyDescent="0.4">
      <c r="A15" s="335">
        <v>42279</v>
      </c>
      <c r="B15" s="336" t="s">
        <v>52</v>
      </c>
      <c r="C15" s="337" t="s">
        <v>35</v>
      </c>
      <c r="D15" s="337" t="s">
        <v>56</v>
      </c>
      <c r="E15" s="338" t="s">
        <v>4</v>
      </c>
      <c r="F15" s="338">
        <v>10</v>
      </c>
      <c r="G15" s="339">
        <v>43</v>
      </c>
      <c r="H15" s="415">
        <v>0</v>
      </c>
      <c r="I15" s="339">
        <v>0</v>
      </c>
      <c r="J15" s="338">
        <v>1</v>
      </c>
      <c r="K15" s="338">
        <v>1</v>
      </c>
      <c r="L15" s="338">
        <v>0</v>
      </c>
      <c r="M15" s="338">
        <v>1</v>
      </c>
      <c r="N15" s="338">
        <v>0</v>
      </c>
      <c r="O15" s="338">
        <v>0</v>
      </c>
      <c r="P15" s="338">
        <v>1</v>
      </c>
      <c r="Q15" s="338">
        <v>0</v>
      </c>
      <c r="R15" s="338">
        <v>7</v>
      </c>
      <c r="S15" s="340">
        <v>69187</v>
      </c>
      <c r="T15" s="344" t="s">
        <v>425</v>
      </c>
      <c r="U15" s="341" t="s">
        <v>117</v>
      </c>
      <c r="V15" s="340" t="s">
        <v>87</v>
      </c>
      <c r="W15" s="340" t="s">
        <v>135</v>
      </c>
      <c r="X15" s="340" t="s">
        <v>111</v>
      </c>
      <c r="Y15" s="340">
        <v>1</v>
      </c>
      <c r="Z15" s="340">
        <v>0</v>
      </c>
      <c r="AA15" s="340">
        <v>0</v>
      </c>
      <c r="AB15" s="343">
        <v>1</v>
      </c>
    </row>
    <row r="16" spans="1:28" ht="15" customHeight="1" thickBot="1" x14ac:dyDescent="0.4">
      <c r="A16" s="335">
        <v>42284</v>
      </c>
      <c r="B16" s="336" t="s">
        <v>52</v>
      </c>
      <c r="C16" s="337" t="s">
        <v>0</v>
      </c>
      <c r="D16" s="337" t="s">
        <v>71</v>
      </c>
      <c r="E16" s="338" t="s">
        <v>2</v>
      </c>
      <c r="F16" s="338">
        <v>17</v>
      </c>
      <c r="G16" s="339">
        <v>16</v>
      </c>
      <c r="H16" s="339">
        <v>0</v>
      </c>
      <c r="I16" s="338">
        <v>0</v>
      </c>
      <c r="J16" s="338">
        <v>2</v>
      </c>
      <c r="K16" s="338">
        <v>2</v>
      </c>
      <c r="L16" s="338">
        <v>0</v>
      </c>
      <c r="M16" s="338">
        <v>1</v>
      </c>
      <c r="N16" s="338">
        <v>1</v>
      </c>
      <c r="O16" s="338">
        <v>0</v>
      </c>
      <c r="P16" s="338">
        <v>0</v>
      </c>
      <c r="Q16" s="338">
        <v>0</v>
      </c>
      <c r="R16" s="338">
        <v>1</v>
      </c>
      <c r="S16" s="340">
        <v>11156</v>
      </c>
      <c r="T16" s="344" t="s">
        <v>438</v>
      </c>
      <c r="U16" s="341" t="s">
        <v>124</v>
      </c>
      <c r="V16" s="340" t="s">
        <v>87</v>
      </c>
      <c r="W16" s="340" t="s">
        <v>110</v>
      </c>
      <c r="X16" s="340" t="s">
        <v>437</v>
      </c>
      <c r="Y16" s="340">
        <v>1</v>
      </c>
      <c r="Z16" s="340">
        <v>1</v>
      </c>
      <c r="AA16" s="340">
        <v>0</v>
      </c>
      <c r="AB16" s="343">
        <v>0</v>
      </c>
    </row>
    <row r="17" spans="1:28" ht="15" customHeight="1" thickBot="1" x14ac:dyDescent="0.4">
      <c r="C17" s="432" t="s">
        <v>63</v>
      </c>
      <c r="D17" s="433"/>
      <c r="E17" s="434"/>
      <c r="F17" s="15">
        <f t="shared" ref="F17:R17" si="0">SUM(F13:F16)</f>
        <v>53</v>
      </c>
      <c r="G17" s="15">
        <f t="shared" si="0"/>
        <v>123</v>
      </c>
      <c r="H17" s="15">
        <f t="shared" si="0"/>
        <v>0</v>
      </c>
      <c r="I17" s="15">
        <f t="shared" si="0"/>
        <v>0</v>
      </c>
      <c r="J17" s="15">
        <f t="shared" si="0"/>
        <v>5</v>
      </c>
      <c r="K17" s="15">
        <f t="shared" si="0"/>
        <v>5</v>
      </c>
      <c r="L17" s="15">
        <f t="shared" si="0"/>
        <v>0</v>
      </c>
      <c r="M17" s="15">
        <f t="shared" si="0"/>
        <v>6</v>
      </c>
      <c r="N17" s="15">
        <f t="shared" si="0"/>
        <v>3</v>
      </c>
      <c r="O17" s="15">
        <f t="shared" si="0"/>
        <v>0</v>
      </c>
      <c r="P17" s="15">
        <f t="shared" si="0"/>
        <v>2</v>
      </c>
      <c r="Q17" s="15">
        <f t="shared" si="0"/>
        <v>0</v>
      </c>
      <c r="R17" s="15">
        <f t="shared" si="0"/>
        <v>16</v>
      </c>
      <c r="W17" s="19"/>
      <c r="X17" s="17" t="s">
        <v>63</v>
      </c>
      <c r="Y17" s="266">
        <f>SUM(Y13:Y16)</f>
        <v>4</v>
      </c>
      <c r="Z17" s="15">
        <f>SUM(Z13:Z16)</f>
        <v>2</v>
      </c>
      <c r="AA17" s="15">
        <f>SUM(AA13:AA16)</f>
        <v>0</v>
      </c>
      <c r="AB17" s="15">
        <f>SUM(AB13:AB16)</f>
        <v>2</v>
      </c>
    </row>
    <row r="18" spans="1:28" ht="15" customHeight="1" x14ac:dyDescent="0.35">
      <c r="A18" t="s">
        <v>365</v>
      </c>
      <c r="F18" s="18"/>
      <c r="G18" s="18"/>
      <c r="H18" s="16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28" ht="15" customHeight="1" x14ac:dyDescent="0.35">
      <c r="A19" s="271"/>
      <c r="B19" t="s">
        <v>70</v>
      </c>
    </row>
    <row r="20" spans="1:28" ht="15" customHeight="1" x14ac:dyDescent="0.35">
      <c r="A20" s="269"/>
      <c r="B20" t="s">
        <v>68</v>
      </c>
    </row>
    <row r="21" spans="1:28" ht="15" customHeight="1" x14ac:dyDescent="0.35">
      <c r="A21" s="270"/>
      <c r="B21" t="s">
        <v>69</v>
      </c>
    </row>
    <row r="22" spans="1:28" ht="15" customHeight="1" x14ac:dyDescent="0.35">
      <c r="A22" s="20" t="s">
        <v>29</v>
      </c>
    </row>
  </sheetData>
  <mergeCells count="7">
    <mergeCell ref="N1:O1"/>
    <mergeCell ref="P1:R1"/>
    <mergeCell ref="C17:E17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6"/>
  <sheetViews>
    <sheetView workbookViewId="0">
      <pane ySplit="2" topLeftCell="A3" activePane="bottomLeft" state="frozen"/>
      <selection pane="bottomLeft" activeCell="F17" sqref="F17:F1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489" t="s">
        <v>173</v>
      </c>
      <c r="B1" s="490"/>
      <c r="C1" s="490"/>
      <c r="D1" s="263"/>
      <c r="E1" s="491" t="s">
        <v>25</v>
      </c>
      <c r="F1" s="492"/>
      <c r="G1" s="493"/>
      <c r="H1" s="491" t="s">
        <v>24</v>
      </c>
      <c r="I1" s="493"/>
      <c r="J1" s="486" t="s">
        <v>7</v>
      </c>
      <c r="K1" s="487"/>
      <c r="L1" s="487"/>
      <c r="M1" s="488"/>
      <c r="N1" s="486" t="s">
        <v>8</v>
      </c>
      <c r="O1" s="488"/>
      <c r="P1" s="486" t="s">
        <v>26</v>
      </c>
      <c r="Q1" s="487"/>
      <c r="R1" s="488"/>
      <c r="S1" s="110" t="s">
        <v>9</v>
      </c>
      <c r="T1" s="110" t="s">
        <v>10</v>
      </c>
      <c r="U1" s="111" t="s">
        <v>11</v>
      </c>
      <c r="V1" s="110" t="s">
        <v>12</v>
      </c>
      <c r="W1" s="112" t="s">
        <v>27</v>
      </c>
      <c r="X1" s="307" t="s">
        <v>28</v>
      </c>
      <c r="Y1" s="113" t="s">
        <v>21</v>
      </c>
      <c r="Z1" s="114"/>
      <c r="AA1" s="114"/>
      <c r="AB1" s="114"/>
    </row>
    <row r="2" spans="1:28" ht="15" customHeight="1" thickBot="1" x14ac:dyDescent="0.4">
      <c r="A2" s="115" t="s">
        <v>20</v>
      </c>
      <c r="B2" s="116" t="s">
        <v>19</v>
      </c>
      <c r="C2" s="117" t="s">
        <v>18</v>
      </c>
      <c r="D2" s="117" t="s">
        <v>55</v>
      </c>
      <c r="E2" s="118" t="s">
        <v>17</v>
      </c>
      <c r="F2" s="118" t="s">
        <v>5</v>
      </c>
      <c r="G2" s="118" t="s">
        <v>6</v>
      </c>
      <c r="H2" s="119" t="s">
        <v>13</v>
      </c>
      <c r="I2" s="119" t="s">
        <v>4</v>
      </c>
      <c r="J2" s="119" t="s">
        <v>13</v>
      </c>
      <c r="K2" s="119" t="s">
        <v>14</v>
      </c>
      <c r="L2" s="119" t="s">
        <v>3</v>
      </c>
      <c r="M2" s="119" t="s">
        <v>15</v>
      </c>
      <c r="N2" s="119" t="s">
        <v>16</v>
      </c>
      <c r="O2" s="119" t="s">
        <v>17</v>
      </c>
      <c r="P2" s="119" t="s">
        <v>22</v>
      </c>
      <c r="Q2" s="119" t="s">
        <v>23</v>
      </c>
      <c r="R2" s="119" t="s">
        <v>13</v>
      </c>
      <c r="S2" s="120"/>
      <c r="T2" s="121"/>
      <c r="U2" s="122"/>
      <c r="V2" s="120"/>
      <c r="W2" s="123"/>
      <c r="X2" s="124"/>
      <c r="Y2" s="110" t="s">
        <v>1</v>
      </c>
      <c r="Z2" s="110" t="s">
        <v>2</v>
      </c>
      <c r="AA2" s="110" t="s">
        <v>3</v>
      </c>
      <c r="AB2" s="110" t="s">
        <v>4</v>
      </c>
    </row>
    <row r="3" spans="1:28" ht="15" customHeight="1" thickBot="1" x14ac:dyDescent="0.4">
      <c r="A3" s="334">
        <v>42042</v>
      </c>
      <c r="B3" s="375" t="s">
        <v>105</v>
      </c>
      <c r="C3" s="316" t="s">
        <v>37</v>
      </c>
      <c r="D3" s="316" t="s">
        <v>163</v>
      </c>
      <c r="E3" s="325" t="s">
        <v>2</v>
      </c>
      <c r="F3" s="325">
        <v>26</v>
      </c>
      <c r="G3" s="325">
        <v>3</v>
      </c>
      <c r="H3" s="325" t="s">
        <v>106</v>
      </c>
      <c r="I3" s="325" t="s">
        <v>106</v>
      </c>
      <c r="J3" s="325">
        <v>2</v>
      </c>
      <c r="K3" s="325">
        <v>2</v>
      </c>
      <c r="L3" s="325">
        <v>0</v>
      </c>
      <c r="M3" s="325">
        <v>4</v>
      </c>
      <c r="N3" s="325">
        <v>0</v>
      </c>
      <c r="O3" s="325">
        <v>0</v>
      </c>
      <c r="P3" s="325" t="s">
        <v>164</v>
      </c>
      <c r="Q3" s="325" t="s">
        <v>106</v>
      </c>
      <c r="R3" s="325">
        <v>0</v>
      </c>
      <c r="S3" s="326">
        <v>57700</v>
      </c>
      <c r="T3" s="376" t="s">
        <v>122</v>
      </c>
      <c r="U3" s="327" t="s">
        <v>117</v>
      </c>
      <c r="V3" s="326" t="s">
        <v>165</v>
      </c>
      <c r="W3" s="327" t="s">
        <v>95</v>
      </c>
      <c r="X3" s="329" t="s">
        <v>89</v>
      </c>
      <c r="Y3" s="330">
        <v>1</v>
      </c>
      <c r="Z3" s="330">
        <v>1</v>
      </c>
      <c r="AA3" s="330">
        <v>0</v>
      </c>
      <c r="AB3" s="331">
        <v>0</v>
      </c>
    </row>
    <row r="4" spans="1:28" ht="15" customHeight="1" thickBot="1" x14ac:dyDescent="0.4">
      <c r="A4" s="349">
        <v>42049</v>
      </c>
      <c r="B4" s="384" t="s">
        <v>105</v>
      </c>
      <c r="C4" s="351" t="s">
        <v>39</v>
      </c>
      <c r="D4" s="351" t="s">
        <v>119</v>
      </c>
      <c r="E4" s="352" t="s">
        <v>2</v>
      </c>
      <c r="F4" s="352">
        <v>18</v>
      </c>
      <c r="G4" s="352">
        <v>11</v>
      </c>
      <c r="H4" s="352" t="s">
        <v>106</v>
      </c>
      <c r="I4" s="352" t="s">
        <v>106</v>
      </c>
      <c r="J4" s="352">
        <v>0</v>
      </c>
      <c r="K4" s="352">
        <v>0</v>
      </c>
      <c r="L4" s="352">
        <v>0</v>
      </c>
      <c r="M4" s="352">
        <v>6</v>
      </c>
      <c r="N4" s="352">
        <v>1</v>
      </c>
      <c r="O4" s="352">
        <v>0</v>
      </c>
      <c r="P4" s="352" t="s">
        <v>106</v>
      </c>
      <c r="Q4" s="352" t="s">
        <v>106</v>
      </c>
      <c r="R4" s="352">
        <v>1</v>
      </c>
      <c r="S4" s="377">
        <v>51200</v>
      </c>
      <c r="T4" s="378" t="s">
        <v>167</v>
      </c>
      <c r="U4" s="379" t="s">
        <v>95</v>
      </c>
      <c r="V4" s="377" t="s">
        <v>165</v>
      </c>
      <c r="W4" s="379" t="s">
        <v>79</v>
      </c>
      <c r="X4" s="380" t="s">
        <v>89</v>
      </c>
      <c r="Y4" s="381">
        <v>1</v>
      </c>
      <c r="Z4" s="381">
        <v>1</v>
      </c>
      <c r="AA4" s="381">
        <v>0</v>
      </c>
      <c r="AB4" s="382">
        <v>0</v>
      </c>
    </row>
    <row r="5" spans="1:28" ht="15" customHeight="1" thickBot="1" x14ac:dyDescent="0.4">
      <c r="A5" s="349">
        <v>42064</v>
      </c>
      <c r="B5" s="351" t="s">
        <v>105</v>
      </c>
      <c r="C5" s="351" t="s">
        <v>31</v>
      </c>
      <c r="D5" s="351" t="s">
        <v>119</v>
      </c>
      <c r="E5" s="352" t="s">
        <v>2</v>
      </c>
      <c r="F5" s="352">
        <v>19</v>
      </c>
      <c r="G5" s="352">
        <v>9</v>
      </c>
      <c r="H5" s="352" t="s">
        <v>106</v>
      </c>
      <c r="I5" s="352" t="s">
        <v>106</v>
      </c>
      <c r="J5" s="352">
        <v>1</v>
      </c>
      <c r="K5" s="352">
        <v>1</v>
      </c>
      <c r="L5" s="352">
        <v>0</v>
      </c>
      <c r="M5" s="352">
        <v>4</v>
      </c>
      <c r="N5" s="352">
        <v>0</v>
      </c>
      <c r="O5" s="352">
        <v>0</v>
      </c>
      <c r="P5" s="352" t="s">
        <v>106</v>
      </c>
      <c r="Q5" s="352" t="s">
        <v>106</v>
      </c>
      <c r="R5" s="352">
        <v>0</v>
      </c>
      <c r="S5" s="377">
        <v>51200</v>
      </c>
      <c r="T5" s="378" t="s">
        <v>122</v>
      </c>
      <c r="U5" s="379" t="s">
        <v>121</v>
      </c>
      <c r="V5" s="377" t="s">
        <v>87</v>
      </c>
      <c r="W5" s="354" t="s">
        <v>108</v>
      </c>
      <c r="X5" s="380" t="s">
        <v>111</v>
      </c>
      <c r="Y5" s="381">
        <v>1</v>
      </c>
      <c r="Z5" s="381">
        <v>1</v>
      </c>
      <c r="AA5" s="381">
        <v>0</v>
      </c>
      <c r="AB5" s="382">
        <v>0</v>
      </c>
    </row>
    <row r="6" spans="1:28" ht="15" customHeight="1" thickBot="1" x14ac:dyDescent="0.4">
      <c r="A6" s="334">
        <v>42077</v>
      </c>
      <c r="B6" s="316" t="s">
        <v>105</v>
      </c>
      <c r="C6" s="316" t="s">
        <v>34</v>
      </c>
      <c r="D6" s="316" t="s">
        <v>56</v>
      </c>
      <c r="E6" s="325" t="s">
        <v>4</v>
      </c>
      <c r="F6" s="325">
        <v>16</v>
      </c>
      <c r="G6" s="325">
        <v>23</v>
      </c>
      <c r="H6" s="325" t="s">
        <v>106</v>
      </c>
      <c r="I6" s="325" t="s">
        <v>106</v>
      </c>
      <c r="J6" s="325">
        <v>1</v>
      </c>
      <c r="K6" s="325">
        <v>1</v>
      </c>
      <c r="L6" s="325">
        <v>0</v>
      </c>
      <c r="M6" s="325">
        <v>3</v>
      </c>
      <c r="N6" s="325">
        <v>0</v>
      </c>
      <c r="O6" s="325">
        <v>0</v>
      </c>
      <c r="P6" s="325" t="s">
        <v>106</v>
      </c>
      <c r="Q6" s="325" t="s">
        <v>106</v>
      </c>
      <c r="R6" s="325">
        <v>1</v>
      </c>
      <c r="S6" s="326">
        <v>73950</v>
      </c>
      <c r="T6" s="359" t="s">
        <v>168</v>
      </c>
      <c r="U6" s="327" t="s">
        <v>95</v>
      </c>
      <c r="V6" s="326" t="s">
        <v>165</v>
      </c>
      <c r="W6" s="328" t="s">
        <v>117</v>
      </c>
      <c r="X6" s="329" t="s">
        <v>96</v>
      </c>
      <c r="Y6" s="330">
        <v>1</v>
      </c>
      <c r="Z6" s="330">
        <v>0</v>
      </c>
      <c r="AA6" s="330">
        <v>0</v>
      </c>
      <c r="AB6" s="331">
        <v>1</v>
      </c>
    </row>
    <row r="7" spans="1:28" ht="15" customHeight="1" thickBot="1" x14ac:dyDescent="0.4">
      <c r="A7" s="334">
        <v>42084</v>
      </c>
      <c r="B7" s="316" t="s">
        <v>105</v>
      </c>
      <c r="C7" s="316" t="s">
        <v>42</v>
      </c>
      <c r="D7" s="316" t="s">
        <v>169</v>
      </c>
      <c r="E7" s="325" t="s">
        <v>2</v>
      </c>
      <c r="F7" s="325">
        <v>40</v>
      </c>
      <c r="G7" s="325">
        <v>10</v>
      </c>
      <c r="H7" s="325" t="s">
        <v>106</v>
      </c>
      <c r="I7" s="325" t="s">
        <v>106</v>
      </c>
      <c r="J7" s="325">
        <v>4</v>
      </c>
      <c r="K7" s="325">
        <v>4</v>
      </c>
      <c r="L7" s="325">
        <v>0</v>
      </c>
      <c r="M7" s="325">
        <v>4</v>
      </c>
      <c r="N7" s="325">
        <v>0</v>
      </c>
      <c r="O7" s="325">
        <v>0</v>
      </c>
      <c r="P7" s="325" t="s">
        <v>106</v>
      </c>
      <c r="Q7" s="325" t="s">
        <v>106</v>
      </c>
      <c r="R7" s="325">
        <v>1</v>
      </c>
      <c r="S7" s="326">
        <v>67144</v>
      </c>
      <c r="T7" s="376" t="s">
        <v>170</v>
      </c>
      <c r="U7" s="327" t="s">
        <v>108</v>
      </c>
      <c r="V7" s="326" t="s">
        <v>165</v>
      </c>
      <c r="W7" s="328" t="s">
        <v>117</v>
      </c>
      <c r="X7" s="329" t="s">
        <v>96</v>
      </c>
      <c r="Y7" s="330">
        <v>1</v>
      </c>
      <c r="Z7" s="330">
        <v>1</v>
      </c>
      <c r="AA7" s="330">
        <v>0</v>
      </c>
      <c r="AB7" s="331">
        <v>0</v>
      </c>
    </row>
    <row r="8" spans="1:28" ht="15" customHeight="1" thickBot="1" x14ac:dyDescent="0.4">
      <c r="A8" s="334">
        <v>42224</v>
      </c>
      <c r="B8" s="316" t="s">
        <v>100</v>
      </c>
      <c r="C8" s="316" t="s">
        <v>34</v>
      </c>
      <c r="D8" s="316" t="s">
        <v>56</v>
      </c>
      <c r="E8" s="325" t="s">
        <v>2</v>
      </c>
      <c r="F8" s="325">
        <v>35</v>
      </c>
      <c r="G8" s="325">
        <v>21</v>
      </c>
      <c r="H8" s="325" t="s">
        <v>106</v>
      </c>
      <c r="I8" s="325" t="s">
        <v>106</v>
      </c>
      <c r="J8" s="325">
        <v>5</v>
      </c>
      <c r="K8" s="325">
        <v>2</v>
      </c>
      <c r="L8" s="325">
        <v>0</v>
      </c>
      <c r="M8" s="325">
        <v>2</v>
      </c>
      <c r="N8" s="325">
        <v>1</v>
      </c>
      <c r="O8" s="325">
        <v>0</v>
      </c>
      <c r="P8" s="325" t="s">
        <v>106</v>
      </c>
      <c r="Q8" s="325" t="s">
        <v>106</v>
      </c>
      <c r="R8" s="325">
        <v>3</v>
      </c>
      <c r="S8" s="326">
        <v>74000</v>
      </c>
      <c r="T8" s="376" t="s">
        <v>174</v>
      </c>
      <c r="U8" s="327" t="s">
        <v>80</v>
      </c>
      <c r="V8" s="326" t="s">
        <v>165</v>
      </c>
      <c r="W8" s="328" t="s">
        <v>117</v>
      </c>
      <c r="X8" s="329" t="s">
        <v>111</v>
      </c>
      <c r="Y8" s="330">
        <v>1</v>
      </c>
      <c r="Z8" s="330">
        <v>1</v>
      </c>
      <c r="AA8" s="330">
        <v>0</v>
      </c>
      <c r="AB8" s="331">
        <v>0</v>
      </c>
    </row>
    <row r="9" spans="1:28" ht="15" customHeight="1" thickBot="1" x14ac:dyDescent="0.4">
      <c r="A9" s="349">
        <v>42231</v>
      </c>
      <c r="B9" s="351" t="s">
        <v>100</v>
      </c>
      <c r="C9" s="351" t="s">
        <v>42</v>
      </c>
      <c r="D9" s="351" t="s">
        <v>119</v>
      </c>
      <c r="E9" s="352" t="s">
        <v>2</v>
      </c>
      <c r="F9" s="352">
        <v>28</v>
      </c>
      <c r="G9" s="352">
        <v>22</v>
      </c>
      <c r="H9" s="352" t="s">
        <v>106</v>
      </c>
      <c r="I9" s="352" t="s">
        <v>106</v>
      </c>
      <c r="J9" s="352">
        <v>4</v>
      </c>
      <c r="K9" s="352">
        <v>4</v>
      </c>
      <c r="L9" s="352">
        <v>0</v>
      </c>
      <c r="M9" s="352">
        <v>0</v>
      </c>
      <c r="N9" s="352">
        <v>0</v>
      </c>
      <c r="O9" s="352">
        <v>0</v>
      </c>
      <c r="P9" s="352" t="s">
        <v>106</v>
      </c>
      <c r="Q9" s="352" t="s">
        <v>106</v>
      </c>
      <c r="R9" s="352">
        <v>3</v>
      </c>
      <c r="S9" s="377">
        <v>31780</v>
      </c>
      <c r="T9" s="383" t="s">
        <v>187</v>
      </c>
      <c r="U9" s="379" t="s">
        <v>117</v>
      </c>
      <c r="V9" s="377" t="s">
        <v>165</v>
      </c>
      <c r="W9" s="354" t="s">
        <v>108</v>
      </c>
      <c r="X9" s="380" t="s">
        <v>125</v>
      </c>
      <c r="Y9" s="381">
        <v>1</v>
      </c>
      <c r="Z9" s="381">
        <v>1</v>
      </c>
      <c r="AA9" s="381">
        <v>0</v>
      </c>
      <c r="AB9" s="382">
        <v>0</v>
      </c>
    </row>
    <row r="10" spans="1:28" ht="15" customHeight="1" thickBot="1" x14ac:dyDescent="0.4">
      <c r="A10" s="349">
        <v>42245</v>
      </c>
      <c r="B10" s="351" t="s">
        <v>100</v>
      </c>
      <c r="C10" s="351" t="s">
        <v>34</v>
      </c>
      <c r="D10" s="351" t="s">
        <v>119</v>
      </c>
      <c r="E10" s="352" t="s">
        <v>4</v>
      </c>
      <c r="F10" s="352">
        <v>10</v>
      </c>
      <c r="G10" s="352">
        <v>16</v>
      </c>
      <c r="H10" s="352" t="s">
        <v>106</v>
      </c>
      <c r="I10" s="352" t="s">
        <v>106</v>
      </c>
      <c r="J10" s="352">
        <v>1</v>
      </c>
      <c r="K10" s="352">
        <v>1</v>
      </c>
      <c r="L10" s="352">
        <v>0</v>
      </c>
      <c r="M10" s="352">
        <v>1</v>
      </c>
      <c r="N10" s="352">
        <v>0</v>
      </c>
      <c r="O10" s="352">
        <v>0</v>
      </c>
      <c r="P10" s="352" t="s">
        <v>106</v>
      </c>
      <c r="Q10" s="352" t="s">
        <v>106</v>
      </c>
      <c r="R10" s="352">
        <v>1</v>
      </c>
      <c r="S10" s="377">
        <v>47430</v>
      </c>
      <c r="T10" s="383" t="s">
        <v>220</v>
      </c>
      <c r="U10" s="379" t="s">
        <v>121</v>
      </c>
      <c r="V10" s="377" t="s">
        <v>165</v>
      </c>
      <c r="W10" s="354" t="s">
        <v>95</v>
      </c>
      <c r="X10" s="380" t="s">
        <v>146</v>
      </c>
      <c r="Y10" s="381">
        <v>1</v>
      </c>
      <c r="Z10" s="381">
        <v>0</v>
      </c>
      <c r="AA10" s="381">
        <v>0</v>
      </c>
      <c r="AB10" s="382">
        <v>1</v>
      </c>
    </row>
    <row r="11" spans="1:28" ht="15" customHeight="1" thickBot="1" x14ac:dyDescent="0.4">
      <c r="A11" s="334">
        <v>42252</v>
      </c>
      <c r="B11" s="316" t="s">
        <v>100</v>
      </c>
      <c r="C11" s="316" t="s">
        <v>31</v>
      </c>
      <c r="D11" s="316" t="s">
        <v>58</v>
      </c>
      <c r="E11" s="325" t="s">
        <v>4</v>
      </c>
      <c r="F11" s="325">
        <v>13</v>
      </c>
      <c r="G11" s="325">
        <v>21</v>
      </c>
      <c r="H11" s="325" t="s">
        <v>106</v>
      </c>
      <c r="I11" s="325" t="s">
        <v>106</v>
      </c>
      <c r="J11" s="325">
        <v>1</v>
      </c>
      <c r="K11" s="325">
        <v>1</v>
      </c>
      <c r="L11" s="325">
        <v>0</v>
      </c>
      <c r="M11" s="325">
        <v>2</v>
      </c>
      <c r="N11" s="325">
        <v>0</v>
      </c>
      <c r="O11" s="325">
        <v>0</v>
      </c>
      <c r="P11" s="325" t="s">
        <v>106</v>
      </c>
      <c r="Q11" s="325" t="s">
        <v>106</v>
      </c>
      <c r="R11" s="325">
        <v>2</v>
      </c>
      <c r="S11" s="326">
        <v>80138</v>
      </c>
      <c r="T11" s="359" t="s">
        <v>195</v>
      </c>
      <c r="U11" s="327" t="s">
        <v>79</v>
      </c>
      <c r="V11" s="326" t="s">
        <v>87</v>
      </c>
      <c r="W11" s="328" t="s">
        <v>110</v>
      </c>
      <c r="X11" s="329" t="s">
        <v>128</v>
      </c>
      <c r="Y11" s="330">
        <v>1</v>
      </c>
      <c r="Z11" s="330">
        <v>0</v>
      </c>
      <c r="AA11" s="330">
        <v>0</v>
      </c>
      <c r="AB11" s="331">
        <v>1</v>
      </c>
    </row>
    <row r="12" spans="1:28" ht="15" customHeight="1" thickBot="1" x14ac:dyDescent="0.4">
      <c r="A12" s="335">
        <v>42266</v>
      </c>
      <c r="B12" s="336" t="s">
        <v>52</v>
      </c>
      <c r="C12" s="337" t="s">
        <v>49</v>
      </c>
      <c r="D12" s="337" t="s">
        <v>56</v>
      </c>
      <c r="E12" s="338" t="s">
        <v>2</v>
      </c>
      <c r="F12" s="338">
        <v>50</v>
      </c>
      <c r="G12" s="339">
        <v>7</v>
      </c>
      <c r="H12" s="339">
        <v>1</v>
      </c>
      <c r="I12" s="338">
        <v>0</v>
      </c>
      <c r="J12" s="338">
        <v>7</v>
      </c>
      <c r="K12" s="338">
        <v>6</v>
      </c>
      <c r="L12" s="338">
        <v>0</v>
      </c>
      <c r="M12" s="338">
        <v>1</v>
      </c>
      <c r="N12" s="338">
        <v>1</v>
      </c>
      <c r="O12" s="338">
        <v>0</v>
      </c>
      <c r="P12" s="338">
        <v>0</v>
      </c>
      <c r="Q12" s="338">
        <v>0</v>
      </c>
      <c r="R12" s="338">
        <v>1</v>
      </c>
      <c r="S12" s="340">
        <v>68523</v>
      </c>
      <c r="T12" s="416" t="s">
        <v>397</v>
      </c>
      <c r="U12" s="341" t="s">
        <v>80</v>
      </c>
      <c r="V12" s="340" t="s">
        <v>82</v>
      </c>
      <c r="W12" s="340" t="s">
        <v>117</v>
      </c>
      <c r="X12" s="342" t="s">
        <v>81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42274</v>
      </c>
      <c r="B13" s="336" t="s">
        <v>52</v>
      </c>
      <c r="C13" s="337" t="s">
        <v>38</v>
      </c>
      <c r="D13" s="337" t="s">
        <v>72</v>
      </c>
      <c r="E13" s="338" t="s">
        <v>2</v>
      </c>
      <c r="F13" s="338">
        <v>44</v>
      </c>
      <c r="G13" s="339">
        <v>10</v>
      </c>
      <c r="H13" s="339">
        <v>1</v>
      </c>
      <c r="I13" s="338">
        <v>0</v>
      </c>
      <c r="J13" s="338">
        <v>6</v>
      </c>
      <c r="K13" s="338">
        <v>4</v>
      </c>
      <c r="L13" s="338">
        <v>0</v>
      </c>
      <c r="M13" s="338">
        <v>2</v>
      </c>
      <c r="N13" s="338">
        <v>0</v>
      </c>
      <c r="O13" s="338">
        <v>0</v>
      </c>
      <c r="P13" s="338">
        <v>0</v>
      </c>
      <c r="Q13" s="338">
        <v>0</v>
      </c>
      <c r="R13" s="338">
        <v>1</v>
      </c>
      <c r="S13" s="340">
        <v>89267</v>
      </c>
      <c r="T13" s="416" t="s">
        <v>411</v>
      </c>
      <c r="U13" s="341" t="s">
        <v>121</v>
      </c>
      <c r="V13" s="340" t="s">
        <v>87</v>
      </c>
      <c r="W13" s="340" t="s">
        <v>110</v>
      </c>
      <c r="X13" s="342" t="s">
        <v>128</v>
      </c>
      <c r="Y13" s="340">
        <v>1</v>
      </c>
      <c r="Z13" s="340">
        <v>1</v>
      </c>
      <c r="AA13" s="340">
        <v>0</v>
      </c>
      <c r="AB13" s="343">
        <v>0</v>
      </c>
    </row>
    <row r="14" spans="1:28" ht="15" customHeight="1" thickBot="1" x14ac:dyDescent="0.4">
      <c r="A14" s="335">
        <v>42281</v>
      </c>
      <c r="B14" s="336" t="s">
        <v>52</v>
      </c>
      <c r="C14" s="337" t="s">
        <v>37</v>
      </c>
      <c r="D14" s="337" t="s">
        <v>67</v>
      </c>
      <c r="E14" s="338" t="s">
        <v>2</v>
      </c>
      <c r="F14" s="338">
        <v>16</v>
      </c>
      <c r="G14" s="339">
        <v>9</v>
      </c>
      <c r="H14" s="415">
        <v>0</v>
      </c>
      <c r="I14" s="339">
        <v>0</v>
      </c>
      <c r="J14" s="338">
        <v>1</v>
      </c>
      <c r="K14" s="338">
        <v>1</v>
      </c>
      <c r="L14" s="338">
        <v>0</v>
      </c>
      <c r="M14" s="338">
        <v>3</v>
      </c>
      <c r="N14" s="338">
        <v>1</v>
      </c>
      <c r="O14" s="338">
        <v>0</v>
      </c>
      <c r="P14" s="338">
        <v>0</v>
      </c>
      <c r="Q14" s="338">
        <v>0</v>
      </c>
      <c r="R14" s="338">
        <v>0</v>
      </c>
      <c r="S14" s="340">
        <v>53187</v>
      </c>
      <c r="T14" s="416" t="s">
        <v>374</v>
      </c>
      <c r="U14" s="341" t="s">
        <v>108</v>
      </c>
      <c r="V14" s="340" t="s">
        <v>165</v>
      </c>
      <c r="W14" s="340" t="s">
        <v>117</v>
      </c>
      <c r="X14" s="340" t="s">
        <v>135</v>
      </c>
      <c r="Y14" s="340">
        <v>1</v>
      </c>
      <c r="Z14" s="340">
        <v>1</v>
      </c>
      <c r="AA14" s="340">
        <v>0</v>
      </c>
      <c r="AB14" s="343">
        <v>0</v>
      </c>
    </row>
    <row r="15" spans="1:28" ht="15" customHeight="1" thickBot="1" x14ac:dyDescent="0.4">
      <c r="A15" s="335">
        <v>42288</v>
      </c>
      <c r="B15" s="336" t="s">
        <v>52</v>
      </c>
      <c r="C15" s="337" t="s">
        <v>39</v>
      </c>
      <c r="D15" s="337" t="s">
        <v>56</v>
      </c>
      <c r="E15" s="338" t="s">
        <v>2</v>
      </c>
      <c r="F15" s="338">
        <v>24</v>
      </c>
      <c r="G15" s="339">
        <v>9</v>
      </c>
      <c r="H15" s="339">
        <v>0</v>
      </c>
      <c r="I15" s="338">
        <v>0</v>
      </c>
      <c r="J15" s="338">
        <v>2</v>
      </c>
      <c r="K15" s="338">
        <v>1</v>
      </c>
      <c r="L15" s="338">
        <v>0</v>
      </c>
      <c r="M15" s="338">
        <v>4</v>
      </c>
      <c r="N15" s="338">
        <v>0</v>
      </c>
      <c r="O15" s="338">
        <v>0</v>
      </c>
      <c r="P15" s="338">
        <v>0</v>
      </c>
      <c r="Q15" s="338">
        <v>0</v>
      </c>
      <c r="R15" s="338">
        <v>0</v>
      </c>
      <c r="S15" s="340">
        <v>72163</v>
      </c>
      <c r="T15" s="416" t="s">
        <v>378</v>
      </c>
      <c r="U15" s="341" t="s">
        <v>79</v>
      </c>
      <c r="V15" s="340" t="s">
        <v>165</v>
      </c>
      <c r="W15" s="340" t="s">
        <v>95</v>
      </c>
      <c r="X15" s="342" t="s">
        <v>128</v>
      </c>
      <c r="Y15" s="340">
        <v>1</v>
      </c>
      <c r="Z15" s="340">
        <v>1</v>
      </c>
      <c r="AA15" s="340">
        <v>0</v>
      </c>
      <c r="AB15" s="343">
        <v>0</v>
      </c>
    </row>
    <row r="16" spans="1:28" ht="15" customHeight="1" thickBot="1" x14ac:dyDescent="0.4">
      <c r="A16" s="335">
        <v>42295</v>
      </c>
      <c r="B16" s="336" t="s">
        <v>443</v>
      </c>
      <c r="C16" s="337" t="s">
        <v>45</v>
      </c>
      <c r="D16" s="338" t="s">
        <v>56</v>
      </c>
      <c r="E16" s="338" t="s">
        <v>4</v>
      </c>
      <c r="F16" s="338">
        <v>20</v>
      </c>
      <c r="G16" s="339">
        <v>43</v>
      </c>
      <c r="H16" s="339" t="s">
        <v>106</v>
      </c>
      <c r="I16" s="338" t="s">
        <v>106</v>
      </c>
      <c r="J16" s="338">
        <v>2</v>
      </c>
      <c r="K16" s="338">
        <v>2</v>
      </c>
      <c r="L16" s="338">
        <v>0</v>
      </c>
      <c r="M16" s="338">
        <v>2</v>
      </c>
      <c r="N16" s="338">
        <v>0</v>
      </c>
      <c r="O16" s="338">
        <v>0</v>
      </c>
      <c r="P16" s="338" t="s">
        <v>106</v>
      </c>
      <c r="Q16" s="338" t="s">
        <v>106</v>
      </c>
      <c r="R16" s="338">
        <v>4</v>
      </c>
      <c r="S16" s="340">
        <v>72316</v>
      </c>
      <c r="T16" s="344" t="s">
        <v>172</v>
      </c>
      <c r="U16" s="341" t="s">
        <v>108</v>
      </c>
      <c r="V16" s="340" t="s">
        <v>116</v>
      </c>
      <c r="W16" s="340" t="s">
        <v>110</v>
      </c>
      <c r="X16" s="342" t="s">
        <v>88</v>
      </c>
      <c r="Y16" s="340">
        <v>1</v>
      </c>
      <c r="Z16" s="340">
        <v>0</v>
      </c>
      <c r="AA16" s="340">
        <v>0</v>
      </c>
      <c r="AB16" s="343">
        <v>1</v>
      </c>
    </row>
    <row r="17" spans="1:28" ht="15" customHeight="1" thickBot="1" x14ac:dyDescent="0.4">
      <c r="C17" s="432" t="s">
        <v>63</v>
      </c>
      <c r="D17" s="433"/>
      <c r="E17" s="434"/>
      <c r="F17" s="15">
        <f t="shared" ref="F17:R17" si="0">SUM(F12:F15)</f>
        <v>134</v>
      </c>
      <c r="G17" s="15">
        <f t="shared" si="0"/>
        <v>35</v>
      </c>
      <c r="H17" s="15">
        <f t="shared" si="0"/>
        <v>2</v>
      </c>
      <c r="I17" s="15">
        <f t="shared" si="0"/>
        <v>0</v>
      </c>
      <c r="J17" s="15">
        <f t="shared" si="0"/>
        <v>16</v>
      </c>
      <c r="K17" s="15">
        <f t="shared" si="0"/>
        <v>12</v>
      </c>
      <c r="L17" s="15">
        <f t="shared" si="0"/>
        <v>0</v>
      </c>
      <c r="M17" s="15">
        <f t="shared" si="0"/>
        <v>10</v>
      </c>
      <c r="N17" s="15">
        <f t="shared" si="0"/>
        <v>2</v>
      </c>
      <c r="O17" s="15">
        <f t="shared" si="0"/>
        <v>0</v>
      </c>
      <c r="P17" s="15">
        <f t="shared" si="0"/>
        <v>0</v>
      </c>
      <c r="Q17" s="15">
        <f t="shared" si="0"/>
        <v>0</v>
      </c>
      <c r="R17" s="15">
        <f t="shared" si="0"/>
        <v>2</v>
      </c>
      <c r="W17" s="19"/>
      <c r="X17" s="17" t="s">
        <v>63</v>
      </c>
      <c r="Y17" s="266">
        <f>SUM(Y12:Y15)</f>
        <v>4</v>
      </c>
      <c r="Z17" s="15">
        <f>SUM(Z12:Z15)</f>
        <v>4</v>
      </c>
      <c r="AA17" s="15">
        <f>SUM(AA12:AA15)</f>
        <v>0</v>
      </c>
      <c r="AB17" s="15">
        <f>SUM(AB12:AB15)</f>
        <v>0</v>
      </c>
    </row>
    <row r="18" spans="1:28" ht="15" customHeight="1" thickBot="1" x14ac:dyDescent="0.4">
      <c r="A18" s="20"/>
      <c r="C18" s="432" t="s">
        <v>64</v>
      </c>
      <c r="D18" s="433"/>
      <c r="E18" s="434"/>
      <c r="F18" s="15">
        <f t="shared" ref="F18:R18" si="1">SUM(F16:F16)</f>
        <v>20</v>
      </c>
      <c r="G18" s="15">
        <f t="shared" si="1"/>
        <v>43</v>
      </c>
      <c r="H18" s="15">
        <f t="shared" si="1"/>
        <v>0</v>
      </c>
      <c r="I18" s="15">
        <f t="shared" si="1"/>
        <v>0</v>
      </c>
      <c r="J18" s="15">
        <f t="shared" si="1"/>
        <v>2</v>
      </c>
      <c r="K18" s="15">
        <f t="shared" si="1"/>
        <v>2</v>
      </c>
      <c r="L18" s="15">
        <f t="shared" si="1"/>
        <v>0</v>
      </c>
      <c r="M18" s="15">
        <f t="shared" si="1"/>
        <v>2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5">
        <f t="shared" si="1"/>
        <v>4</v>
      </c>
      <c r="W18" s="19"/>
      <c r="X18" s="17" t="s">
        <v>64</v>
      </c>
      <c r="Y18" s="266">
        <f>SUM(Y16:Y16)</f>
        <v>1</v>
      </c>
      <c r="Z18" s="15">
        <f>SUM(Z16:Z16)</f>
        <v>0</v>
      </c>
      <c r="AA18" s="15">
        <f>SUM(AA16:AA16)</f>
        <v>0</v>
      </c>
      <c r="AB18" s="15">
        <f>SUM(AB16:AB16)</f>
        <v>1</v>
      </c>
    </row>
    <row r="19" spans="1:28" ht="15" thickBot="1" x14ac:dyDescent="0.4">
      <c r="A19" s="20"/>
      <c r="C19" s="432" t="s">
        <v>65</v>
      </c>
      <c r="D19" s="433"/>
      <c r="E19" s="434"/>
      <c r="F19" s="15">
        <f>SUM(F17+F18)</f>
        <v>154</v>
      </c>
      <c r="G19" s="15">
        <f t="shared" ref="G19:R19" si="2">SUM(G17+G18)</f>
        <v>78</v>
      </c>
      <c r="H19" s="15">
        <f t="shared" si="2"/>
        <v>2</v>
      </c>
      <c r="I19" s="15">
        <f t="shared" si="2"/>
        <v>0</v>
      </c>
      <c r="J19" s="15">
        <f t="shared" si="2"/>
        <v>18</v>
      </c>
      <c r="K19" s="15">
        <f t="shared" si="2"/>
        <v>14</v>
      </c>
      <c r="L19" s="15">
        <f t="shared" si="2"/>
        <v>0</v>
      </c>
      <c r="M19" s="15">
        <f t="shared" si="2"/>
        <v>12</v>
      </c>
      <c r="N19" s="15">
        <f t="shared" si="2"/>
        <v>2</v>
      </c>
      <c r="O19" s="15">
        <f t="shared" si="2"/>
        <v>0</v>
      </c>
      <c r="P19" s="15">
        <f t="shared" si="2"/>
        <v>0</v>
      </c>
      <c r="Q19" s="15">
        <f t="shared" si="2"/>
        <v>0</v>
      </c>
      <c r="R19" s="15">
        <f t="shared" si="2"/>
        <v>6</v>
      </c>
      <c r="W19" s="19"/>
      <c r="X19" s="17" t="s">
        <v>65</v>
      </c>
      <c r="Y19" s="266">
        <f>SUM(Y17+Y18)</f>
        <v>5</v>
      </c>
      <c r="Z19" s="15">
        <f>SUM(Z17+Z18)</f>
        <v>4</v>
      </c>
      <c r="AA19" s="15">
        <f>SUM(AA17+AA18)</f>
        <v>0</v>
      </c>
      <c r="AB19" s="15">
        <f>SUM(AB17+AB18)</f>
        <v>1</v>
      </c>
    </row>
    <row r="20" spans="1:28" x14ac:dyDescent="0.35">
      <c r="A20" t="s">
        <v>255</v>
      </c>
      <c r="F20" s="18"/>
      <c r="G20" s="18"/>
      <c r="H20" s="16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28" x14ac:dyDescent="0.35">
      <c r="A21" t="s">
        <v>176</v>
      </c>
      <c r="F21" s="18"/>
      <c r="G21" s="18"/>
      <c r="H21" s="16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28" x14ac:dyDescent="0.35">
      <c r="A22" t="s">
        <v>177</v>
      </c>
      <c r="F22" s="18"/>
      <c r="G22" s="18"/>
      <c r="H22" s="16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28" x14ac:dyDescent="0.35">
      <c r="A23" s="271"/>
      <c r="B23" t="s">
        <v>70</v>
      </c>
    </row>
    <row r="24" spans="1:28" x14ac:dyDescent="0.35">
      <c r="A24" s="269"/>
      <c r="B24" t="s">
        <v>68</v>
      </c>
    </row>
    <row r="25" spans="1:28" x14ac:dyDescent="0.35">
      <c r="A25" s="270"/>
      <c r="B25" t="s">
        <v>69</v>
      </c>
    </row>
    <row r="26" spans="1:28" x14ac:dyDescent="0.35">
      <c r="A26" s="20" t="s">
        <v>29</v>
      </c>
    </row>
  </sheetData>
  <mergeCells count="9">
    <mergeCell ref="C19:E19"/>
    <mergeCell ref="P1:R1"/>
    <mergeCell ref="C17:E17"/>
    <mergeCell ref="A1:C1"/>
    <mergeCell ref="E1:G1"/>
    <mergeCell ref="H1:I1"/>
    <mergeCell ref="J1:M1"/>
    <mergeCell ref="N1:O1"/>
    <mergeCell ref="C18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0"/>
  <sheetViews>
    <sheetView zoomScaleNormal="100" workbookViewId="0">
      <pane ySplit="2" topLeftCell="A3" activePane="bottomLeft" state="frozen"/>
      <selection pane="bottomLeft" activeCell="F16" sqref="F16:F1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28" width="3.7265625" customWidth="1"/>
  </cols>
  <sheetData>
    <row r="1" spans="1:28" ht="15" customHeight="1" thickBot="1" x14ac:dyDescent="0.4">
      <c r="A1" s="436" t="s">
        <v>166</v>
      </c>
      <c r="B1" s="437"/>
      <c r="C1" s="437"/>
      <c r="D1" s="267"/>
      <c r="E1" s="430" t="s">
        <v>25</v>
      </c>
      <c r="F1" s="435"/>
      <c r="G1" s="431"/>
      <c r="H1" s="430" t="s">
        <v>24</v>
      </c>
      <c r="I1" s="431"/>
      <c r="J1" s="427" t="s">
        <v>7</v>
      </c>
      <c r="K1" s="429"/>
      <c r="L1" s="429"/>
      <c r="M1" s="428"/>
      <c r="N1" s="427" t="s">
        <v>8</v>
      </c>
      <c r="O1" s="428"/>
      <c r="P1" s="427" t="s">
        <v>26</v>
      </c>
      <c r="Q1" s="429"/>
      <c r="R1" s="428"/>
      <c r="S1" s="140" t="s">
        <v>9</v>
      </c>
      <c r="T1" s="140" t="s">
        <v>10</v>
      </c>
      <c r="U1" s="141" t="s">
        <v>11</v>
      </c>
      <c r="V1" s="140" t="s">
        <v>12</v>
      </c>
      <c r="W1" s="142" t="s">
        <v>27</v>
      </c>
      <c r="X1" s="306" t="s">
        <v>28</v>
      </c>
      <c r="Y1" s="143" t="s">
        <v>21</v>
      </c>
      <c r="Z1" s="144"/>
      <c r="AA1" s="144"/>
      <c r="AB1" s="144"/>
    </row>
    <row r="2" spans="1:28" ht="15" customHeight="1" thickBot="1" x14ac:dyDescent="0.4">
      <c r="A2" s="145" t="s">
        <v>20</v>
      </c>
      <c r="B2" s="146" t="s">
        <v>19</v>
      </c>
      <c r="C2" s="147" t="s">
        <v>18</v>
      </c>
      <c r="D2" s="147" t="s">
        <v>55</v>
      </c>
      <c r="E2" s="148" t="s">
        <v>17</v>
      </c>
      <c r="F2" s="148" t="s">
        <v>5</v>
      </c>
      <c r="G2" s="148" t="s">
        <v>6</v>
      </c>
      <c r="H2" s="149" t="s">
        <v>13</v>
      </c>
      <c r="I2" s="149" t="s">
        <v>4</v>
      </c>
      <c r="J2" s="149" t="s">
        <v>13</v>
      </c>
      <c r="K2" s="149" t="s">
        <v>14</v>
      </c>
      <c r="L2" s="149" t="s">
        <v>3</v>
      </c>
      <c r="M2" s="149" t="s">
        <v>15</v>
      </c>
      <c r="N2" s="149" t="s">
        <v>16</v>
      </c>
      <c r="O2" s="149" t="s">
        <v>17</v>
      </c>
      <c r="P2" s="149" t="s">
        <v>22</v>
      </c>
      <c r="Q2" s="149" t="s">
        <v>23</v>
      </c>
      <c r="R2" s="149" t="s">
        <v>13</v>
      </c>
      <c r="S2" s="150"/>
      <c r="T2" s="151"/>
      <c r="U2" s="152"/>
      <c r="V2" s="150"/>
      <c r="W2" s="153"/>
      <c r="X2" s="154"/>
      <c r="Y2" s="140" t="s">
        <v>1</v>
      </c>
      <c r="Z2" s="140" t="s">
        <v>2</v>
      </c>
      <c r="AA2" s="140" t="s">
        <v>3</v>
      </c>
      <c r="AB2" s="140" t="s">
        <v>4</v>
      </c>
    </row>
    <row r="3" spans="1:28" ht="15" customHeight="1" thickBot="1" x14ac:dyDescent="0.4">
      <c r="A3" s="349">
        <v>42042</v>
      </c>
      <c r="B3" s="384" t="s">
        <v>105</v>
      </c>
      <c r="C3" s="351" t="s">
        <v>48</v>
      </c>
      <c r="D3" s="351" t="s">
        <v>163</v>
      </c>
      <c r="E3" s="352" t="s">
        <v>4</v>
      </c>
      <c r="F3" s="352">
        <v>3</v>
      </c>
      <c r="G3" s="352">
        <v>26</v>
      </c>
      <c r="H3" s="352" t="s">
        <v>106</v>
      </c>
      <c r="I3" s="352" t="s">
        <v>106</v>
      </c>
      <c r="J3" s="352">
        <v>0</v>
      </c>
      <c r="K3" s="352">
        <v>0</v>
      </c>
      <c r="L3" s="352">
        <v>0</v>
      </c>
      <c r="M3" s="352">
        <v>1</v>
      </c>
      <c r="N3" s="352">
        <v>1</v>
      </c>
      <c r="O3" s="352">
        <v>0</v>
      </c>
      <c r="P3" s="352" t="s">
        <v>106</v>
      </c>
      <c r="Q3" s="352" t="s">
        <v>106</v>
      </c>
      <c r="R3" s="352">
        <v>2</v>
      </c>
      <c r="S3" s="377">
        <v>57700</v>
      </c>
      <c r="T3" s="383" t="s">
        <v>120</v>
      </c>
      <c r="U3" s="379" t="s">
        <v>117</v>
      </c>
      <c r="V3" s="377" t="s">
        <v>165</v>
      </c>
      <c r="W3" s="379" t="s">
        <v>95</v>
      </c>
      <c r="X3" s="380" t="s">
        <v>89</v>
      </c>
      <c r="Y3" s="381">
        <v>1</v>
      </c>
      <c r="Z3" s="381">
        <v>0</v>
      </c>
      <c r="AA3" s="381">
        <v>0</v>
      </c>
      <c r="AB3" s="382">
        <v>1</v>
      </c>
    </row>
    <row r="4" spans="1:28" ht="15" customHeight="1" thickBot="1" x14ac:dyDescent="0.4">
      <c r="A4" s="334">
        <v>42049</v>
      </c>
      <c r="B4" s="375" t="s">
        <v>105</v>
      </c>
      <c r="C4" s="316" t="s">
        <v>31</v>
      </c>
      <c r="D4" s="316" t="s">
        <v>58</v>
      </c>
      <c r="E4" s="325" t="s">
        <v>4</v>
      </c>
      <c r="F4" s="325">
        <v>17</v>
      </c>
      <c r="G4" s="325">
        <v>47</v>
      </c>
      <c r="H4" s="325" t="s">
        <v>106</v>
      </c>
      <c r="I4" s="325" t="s">
        <v>106</v>
      </c>
      <c r="J4" s="325">
        <v>3</v>
      </c>
      <c r="K4" s="325">
        <v>1</v>
      </c>
      <c r="L4" s="325">
        <v>0</v>
      </c>
      <c r="M4" s="325">
        <v>0</v>
      </c>
      <c r="N4" s="325">
        <v>0</v>
      </c>
      <c r="O4" s="325">
        <v>0</v>
      </c>
      <c r="P4" s="325" t="s">
        <v>106</v>
      </c>
      <c r="Q4" s="325" t="s">
        <v>106</v>
      </c>
      <c r="R4" s="325">
        <v>6</v>
      </c>
      <c r="S4" s="326">
        <v>82061</v>
      </c>
      <c r="T4" s="359" t="s">
        <v>118</v>
      </c>
      <c r="U4" s="327" t="s">
        <v>115</v>
      </c>
      <c r="V4" s="326" t="s">
        <v>116</v>
      </c>
      <c r="W4" s="328" t="s">
        <v>117</v>
      </c>
      <c r="X4" s="329" t="s">
        <v>81</v>
      </c>
      <c r="Y4" s="330">
        <v>1</v>
      </c>
      <c r="Z4" s="330">
        <v>0</v>
      </c>
      <c r="AA4" s="330">
        <v>0</v>
      </c>
      <c r="AB4" s="331">
        <v>1</v>
      </c>
    </row>
    <row r="5" spans="1:28" ht="15" customHeight="1" thickBot="1" x14ac:dyDescent="0.4">
      <c r="A5" s="334">
        <v>42063</v>
      </c>
      <c r="B5" s="316" t="s">
        <v>105</v>
      </c>
      <c r="C5" s="316" t="s">
        <v>42</v>
      </c>
      <c r="D5" s="316" t="s">
        <v>169</v>
      </c>
      <c r="E5" s="325" t="s">
        <v>2</v>
      </c>
      <c r="F5" s="325">
        <v>22</v>
      </c>
      <c r="G5" s="325">
        <v>19</v>
      </c>
      <c r="H5" s="325" t="s">
        <v>106</v>
      </c>
      <c r="I5" s="325" t="s">
        <v>106</v>
      </c>
      <c r="J5" s="325">
        <v>3</v>
      </c>
      <c r="K5" s="325">
        <v>2</v>
      </c>
      <c r="L5" s="325">
        <v>0</v>
      </c>
      <c r="M5" s="325">
        <v>1</v>
      </c>
      <c r="N5" s="325">
        <v>0</v>
      </c>
      <c r="O5" s="325">
        <v>0</v>
      </c>
      <c r="P5" s="325" t="s">
        <v>106</v>
      </c>
      <c r="Q5" s="325" t="s">
        <v>106</v>
      </c>
      <c r="R5" s="325">
        <v>1</v>
      </c>
      <c r="S5" s="326">
        <v>62188</v>
      </c>
      <c r="T5" s="359" t="s">
        <v>264</v>
      </c>
      <c r="U5" s="327" t="s">
        <v>124</v>
      </c>
      <c r="V5" s="326" t="s">
        <v>165</v>
      </c>
      <c r="W5" s="327" t="s">
        <v>110</v>
      </c>
      <c r="X5" s="329" t="s">
        <v>128</v>
      </c>
      <c r="Y5" s="330">
        <v>1</v>
      </c>
      <c r="Z5" s="330">
        <v>1</v>
      </c>
      <c r="AA5" s="330">
        <v>0</v>
      </c>
      <c r="AB5" s="331">
        <v>0</v>
      </c>
    </row>
    <row r="6" spans="1:28" ht="15" customHeight="1" thickBot="1" x14ac:dyDescent="0.4">
      <c r="A6" s="349">
        <v>42078</v>
      </c>
      <c r="B6" s="351" t="s">
        <v>105</v>
      </c>
      <c r="C6" s="351" t="s">
        <v>39</v>
      </c>
      <c r="D6" s="351" t="s">
        <v>163</v>
      </c>
      <c r="E6" s="352" t="s">
        <v>4</v>
      </c>
      <c r="F6" s="352">
        <v>0</v>
      </c>
      <c r="G6" s="352">
        <v>29</v>
      </c>
      <c r="H6" s="352" t="s">
        <v>106</v>
      </c>
      <c r="I6" s="352" t="s">
        <v>106</v>
      </c>
      <c r="J6" s="352">
        <v>0</v>
      </c>
      <c r="K6" s="352">
        <v>0</v>
      </c>
      <c r="L6" s="352">
        <v>0</v>
      </c>
      <c r="M6" s="352">
        <v>0</v>
      </c>
      <c r="N6" s="352">
        <v>0</v>
      </c>
      <c r="O6" s="352">
        <v>0</v>
      </c>
      <c r="P6" s="352" t="s">
        <v>106</v>
      </c>
      <c r="Q6" s="352" t="s">
        <v>106</v>
      </c>
      <c r="R6" s="352">
        <v>2</v>
      </c>
      <c r="S6" s="377">
        <v>67127</v>
      </c>
      <c r="T6" s="383" t="s">
        <v>277</v>
      </c>
      <c r="U6" s="379" t="s">
        <v>145</v>
      </c>
      <c r="V6" s="377" t="s">
        <v>109</v>
      </c>
      <c r="W6" s="354" t="s">
        <v>79</v>
      </c>
      <c r="X6" s="380" t="s">
        <v>89</v>
      </c>
      <c r="Y6" s="381">
        <v>1</v>
      </c>
      <c r="Z6" s="381">
        <v>0</v>
      </c>
      <c r="AA6" s="381">
        <v>0</v>
      </c>
      <c r="AB6" s="382">
        <v>1</v>
      </c>
    </row>
    <row r="7" spans="1:28" ht="15" customHeight="1" thickBot="1" x14ac:dyDescent="0.4">
      <c r="A7" s="349">
        <v>42084</v>
      </c>
      <c r="B7" s="351" t="s">
        <v>105</v>
      </c>
      <c r="C7" s="351" t="s">
        <v>34</v>
      </c>
      <c r="D7" s="351" t="s">
        <v>163</v>
      </c>
      <c r="E7" s="352" t="s">
        <v>4</v>
      </c>
      <c r="F7" s="352">
        <v>20</v>
      </c>
      <c r="G7" s="352">
        <v>61</v>
      </c>
      <c r="H7" s="352" t="s">
        <v>106</v>
      </c>
      <c r="I7" s="352" t="s">
        <v>106</v>
      </c>
      <c r="J7" s="352">
        <v>2</v>
      </c>
      <c r="K7" s="352">
        <v>2</v>
      </c>
      <c r="L7" s="352">
        <v>0</v>
      </c>
      <c r="M7" s="352">
        <v>2</v>
      </c>
      <c r="N7" s="352">
        <v>2</v>
      </c>
      <c r="O7" s="352">
        <v>0</v>
      </c>
      <c r="P7" s="352" t="s">
        <v>106</v>
      </c>
      <c r="Q7" s="352" t="s">
        <v>106</v>
      </c>
      <c r="R7" s="352">
        <v>8</v>
      </c>
      <c r="S7" s="377">
        <v>65827</v>
      </c>
      <c r="T7" s="383" t="s">
        <v>280</v>
      </c>
      <c r="U7" s="379" t="s">
        <v>88</v>
      </c>
      <c r="V7" s="377" t="s">
        <v>109</v>
      </c>
      <c r="W7" s="354" t="s">
        <v>145</v>
      </c>
      <c r="X7" s="380" t="s">
        <v>146</v>
      </c>
      <c r="Y7" s="381">
        <v>1</v>
      </c>
      <c r="Z7" s="381">
        <v>0</v>
      </c>
      <c r="AA7" s="381">
        <v>0</v>
      </c>
      <c r="AB7" s="382">
        <v>1</v>
      </c>
    </row>
    <row r="8" spans="1:28" ht="15" customHeight="1" thickBot="1" x14ac:dyDescent="0.4">
      <c r="A8" s="349">
        <v>42238</v>
      </c>
      <c r="B8" s="351" t="s">
        <v>100</v>
      </c>
      <c r="C8" s="351" t="s">
        <v>42</v>
      </c>
      <c r="D8" s="351" t="s">
        <v>214</v>
      </c>
      <c r="E8" s="352" t="s">
        <v>4</v>
      </c>
      <c r="F8" s="352">
        <v>12</v>
      </c>
      <c r="G8" s="352">
        <v>16</v>
      </c>
      <c r="H8" s="352" t="s">
        <v>106</v>
      </c>
      <c r="I8" s="352" t="s">
        <v>106</v>
      </c>
      <c r="J8" s="352">
        <v>0</v>
      </c>
      <c r="K8" s="352">
        <v>0</v>
      </c>
      <c r="L8" s="352">
        <v>0</v>
      </c>
      <c r="M8" s="352">
        <v>4</v>
      </c>
      <c r="N8" s="352">
        <v>0</v>
      </c>
      <c r="O8" s="352">
        <v>0</v>
      </c>
      <c r="P8" s="352" t="s">
        <v>106</v>
      </c>
      <c r="Q8" s="352" t="s">
        <v>106</v>
      </c>
      <c r="R8" s="352">
        <v>1</v>
      </c>
      <c r="S8" s="377">
        <v>10800</v>
      </c>
      <c r="T8" s="383" t="s">
        <v>215</v>
      </c>
      <c r="U8" s="379" t="s">
        <v>145</v>
      </c>
      <c r="V8" s="377" t="s">
        <v>165</v>
      </c>
      <c r="W8" s="354" t="s">
        <v>79</v>
      </c>
      <c r="X8" s="380" t="s">
        <v>146</v>
      </c>
      <c r="Y8" s="381">
        <v>1</v>
      </c>
      <c r="Z8" s="381">
        <v>0</v>
      </c>
      <c r="AA8" s="381">
        <v>0</v>
      </c>
      <c r="AB8" s="382">
        <v>1</v>
      </c>
    </row>
    <row r="9" spans="1:28" ht="15" customHeight="1" thickBot="1" x14ac:dyDescent="0.4">
      <c r="A9" s="334">
        <v>42245</v>
      </c>
      <c r="B9" s="316" t="s">
        <v>100</v>
      </c>
      <c r="C9" s="316" t="s">
        <v>42</v>
      </c>
      <c r="D9" s="316" t="s">
        <v>169</v>
      </c>
      <c r="E9" s="325" t="s">
        <v>4</v>
      </c>
      <c r="F9" s="325">
        <v>7</v>
      </c>
      <c r="G9" s="325">
        <v>48</v>
      </c>
      <c r="H9" s="325" t="s">
        <v>106</v>
      </c>
      <c r="I9" s="325" t="s">
        <v>106</v>
      </c>
      <c r="J9" s="325">
        <v>1</v>
      </c>
      <c r="K9" s="325">
        <v>1</v>
      </c>
      <c r="L9" s="325">
        <v>0</v>
      </c>
      <c r="M9" s="325">
        <v>0</v>
      </c>
      <c r="N9" s="325">
        <v>2</v>
      </c>
      <c r="O9" s="325">
        <v>0</v>
      </c>
      <c r="P9" s="325" t="s">
        <v>106</v>
      </c>
      <c r="Q9" s="325" t="s">
        <v>106</v>
      </c>
      <c r="R9" s="325">
        <v>6</v>
      </c>
      <c r="S9" s="326">
        <v>43831</v>
      </c>
      <c r="T9" s="359" t="s">
        <v>363</v>
      </c>
      <c r="U9" s="327" t="s">
        <v>110</v>
      </c>
      <c r="V9" s="326" t="s">
        <v>87</v>
      </c>
      <c r="W9" s="328" t="s">
        <v>145</v>
      </c>
      <c r="X9" s="329" t="s">
        <v>111</v>
      </c>
      <c r="Y9" s="330">
        <v>1</v>
      </c>
      <c r="Z9" s="330">
        <v>0</v>
      </c>
      <c r="AA9" s="330">
        <v>0</v>
      </c>
      <c r="AB9" s="331">
        <v>1</v>
      </c>
    </row>
    <row r="10" spans="1:28" ht="15" customHeight="1" thickBot="1" x14ac:dyDescent="0.4">
      <c r="A10" s="334">
        <v>42252</v>
      </c>
      <c r="B10" s="316" t="s">
        <v>100</v>
      </c>
      <c r="C10" s="316" t="s">
        <v>34</v>
      </c>
      <c r="D10" s="316" t="s">
        <v>56</v>
      </c>
      <c r="E10" s="325" t="s">
        <v>4</v>
      </c>
      <c r="F10" s="325">
        <v>19</v>
      </c>
      <c r="G10" s="325">
        <v>23</v>
      </c>
      <c r="H10" s="325" t="s">
        <v>106</v>
      </c>
      <c r="I10" s="325" t="s">
        <v>106</v>
      </c>
      <c r="J10" s="325">
        <v>2</v>
      </c>
      <c r="K10" s="325">
        <v>0</v>
      </c>
      <c r="L10" s="325">
        <v>1</v>
      </c>
      <c r="M10" s="325">
        <v>2</v>
      </c>
      <c r="N10" s="325">
        <v>0</v>
      </c>
      <c r="O10" s="325">
        <v>0</v>
      </c>
      <c r="P10" s="325" t="s">
        <v>106</v>
      </c>
      <c r="Q10" s="325" t="s">
        <v>106</v>
      </c>
      <c r="R10" s="325">
        <v>1</v>
      </c>
      <c r="S10" s="326">
        <v>52981</v>
      </c>
      <c r="T10" s="376" t="s">
        <v>371</v>
      </c>
      <c r="U10" s="327" t="s">
        <v>124</v>
      </c>
      <c r="V10" s="326" t="s">
        <v>109</v>
      </c>
      <c r="W10" s="328" t="s">
        <v>208</v>
      </c>
      <c r="X10" s="329" t="s">
        <v>153</v>
      </c>
      <c r="Y10" s="330">
        <v>1</v>
      </c>
      <c r="Z10" s="330">
        <v>0</v>
      </c>
      <c r="AA10" s="330">
        <v>0</v>
      </c>
      <c r="AB10" s="331">
        <v>1</v>
      </c>
    </row>
    <row r="11" spans="1:28" ht="15" customHeight="1" thickBot="1" x14ac:dyDescent="0.4">
      <c r="A11" s="335">
        <v>42266</v>
      </c>
      <c r="B11" s="336" t="s">
        <v>52</v>
      </c>
      <c r="C11" s="337" t="s">
        <v>39</v>
      </c>
      <c r="D11" s="337" t="s">
        <v>58</v>
      </c>
      <c r="E11" s="338" t="s">
        <v>4</v>
      </c>
      <c r="F11" s="338">
        <v>10</v>
      </c>
      <c r="G11" s="339">
        <v>32</v>
      </c>
      <c r="H11" s="339">
        <v>0</v>
      </c>
      <c r="I11" s="338">
        <v>0</v>
      </c>
      <c r="J11" s="338">
        <v>1</v>
      </c>
      <c r="K11" s="338">
        <v>1</v>
      </c>
      <c r="L11" s="338">
        <v>0</v>
      </c>
      <c r="M11" s="338">
        <v>1</v>
      </c>
      <c r="N11" s="338">
        <v>0</v>
      </c>
      <c r="O11" s="338">
        <v>0</v>
      </c>
      <c r="P11" s="338">
        <v>0</v>
      </c>
      <c r="Q11" s="338">
        <v>0</v>
      </c>
      <c r="R11" s="338">
        <v>2</v>
      </c>
      <c r="S11" s="340">
        <v>76232</v>
      </c>
      <c r="T11" s="344" t="s">
        <v>402</v>
      </c>
      <c r="U11" s="341" t="s">
        <v>121</v>
      </c>
      <c r="V11" s="340" t="s">
        <v>87</v>
      </c>
      <c r="W11" s="340" t="s">
        <v>115</v>
      </c>
      <c r="X11" s="342" t="s">
        <v>89</v>
      </c>
      <c r="Y11" s="340">
        <v>1</v>
      </c>
      <c r="Z11" s="340">
        <v>0</v>
      </c>
      <c r="AA11" s="340">
        <v>0</v>
      </c>
      <c r="AB11" s="343">
        <v>1</v>
      </c>
    </row>
    <row r="12" spans="1:28" ht="15" customHeight="1" thickBot="1" x14ac:dyDescent="0.4">
      <c r="A12" s="335">
        <v>42273</v>
      </c>
      <c r="B12" s="336" t="s">
        <v>52</v>
      </c>
      <c r="C12" s="337" t="s">
        <v>37</v>
      </c>
      <c r="D12" s="337" t="s">
        <v>59</v>
      </c>
      <c r="E12" s="338" t="s">
        <v>2</v>
      </c>
      <c r="F12" s="338">
        <v>23</v>
      </c>
      <c r="G12" s="339">
        <v>18</v>
      </c>
      <c r="H12" s="339">
        <v>0</v>
      </c>
      <c r="I12" s="338">
        <v>0</v>
      </c>
      <c r="J12" s="338">
        <v>2</v>
      </c>
      <c r="K12" s="338">
        <v>2</v>
      </c>
      <c r="L12" s="338">
        <v>0</v>
      </c>
      <c r="M12" s="338">
        <v>3</v>
      </c>
      <c r="N12" s="338">
        <v>0</v>
      </c>
      <c r="O12" s="338">
        <v>0</v>
      </c>
      <c r="P12" s="338">
        <v>0</v>
      </c>
      <c r="Q12" s="338">
        <v>1</v>
      </c>
      <c r="R12" s="338">
        <v>2</v>
      </c>
      <c r="S12" s="340">
        <v>33120</v>
      </c>
      <c r="T12" s="416" t="s">
        <v>126</v>
      </c>
      <c r="U12" s="341" t="s">
        <v>124</v>
      </c>
      <c r="V12" s="340" t="s">
        <v>116</v>
      </c>
      <c r="W12" s="340" t="s">
        <v>80</v>
      </c>
      <c r="X12" s="342" t="s">
        <v>81</v>
      </c>
      <c r="Y12" s="340">
        <v>1</v>
      </c>
      <c r="Z12" s="340">
        <v>1</v>
      </c>
      <c r="AA12" s="340">
        <v>0</v>
      </c>
      <c r="AB12" s="343">
        <v>0</v>
      </c>
    </row>
    <row r="13" spans="1:28" ht="15" customHeight="1" thickBot="1" x14ac:dyDescent="0.4">
      <c r="A13" s="335">
        <v>42281</v>
      </c>
      <c r="B13" s="336" t="s">
        <v>52</v>
      </c>
      <c r="C13" s="337" t="s">
        <v>48</v>
      </c>
      <c r="D13" s="337" t="s">
        <v>67</v>
      </c>
      <c r="E13" s="338" t="s">
        <v>4</v>
      </c>
      <c r="F13" s="338">
        <v>9</v>
      </c>
      <c r="G13" s="339">
        <v>16</v>
      </c>
      <c r="H13" s="415">
        <v>0</v>
      </c>
      <c r="I13" s="339">
        <v>1</v>
      </c>
      <c r="J13" s="338">
        <v>0</v>
      </c>
      <c r="K13" s="338">
        <v>0</v>
      </c>
      <c r="L13" s="338">
        <v>0</v>
      </c>
      <c r="M13" s="338">
        <v>3</v>
      </c>
      <c r="N13" s="338">
        <v>0</v>
      </c>
      <c r="O13" s="338">
        <v>0</v>
      </c>
      <c r="P13" s="338">
        <v>0</v>
      </c>
      <c r="Q13" s="338">
        <v>0</v>
      </c>
      <c r="R13" s="338">
        <v>1</v>
      </c>
      <c r="S13" s="340">
        <v>53187</v>
      </c>
      <c r="T13" s="344" t="s">
        <v>373</v>
      </c>
      <c r="U13" s="341" t="s">
        <v>108</v>
      </c>
      <c r="V13" s="340" t="s">
        <v>165</v>
      </c>
      <c r="W13" s="340" t="s">
        <v>117</v>
      </c>
      <c r="X13" s="340" t="s">
        <v>135</v>
      </c>
      <c r="Y13" s="340">
        <v>1</v>
      </c>
      <c r="Z13" s="340">
        <v>0</v>
      </c>
      <c r="AA13" s="340">
        <v>0</v>
      </c>
      <c r="AB13" s="343">
        <v>1</v>
      </c>
    </row>
    <row r="14" spans="1:28" ht="15" customHeight="1" thickBot="1" x14ac:dyDescent="0.4">
      <c r="A14" s="335">
        <v>42288</v>
      </c>
      <c r="B14" s="336" t="s">
        <v>52</v>
      </c>
      <c r="C14" s="337" t="s">
        <v>38</v>
      </c>
      <c r="D14" s="337" t="s">
        <v>71</v>
      </c>
      <c r="E14" s="338" t="s">
        <v>2</v>
      </c>
      <c r="F14" s="338">
        <v>32</v>
      </c>
      <c r="G14" s="339">
        <v>22</v>
      </c>
      <c r="H14" s="339">
        <v>1</v>
      </c>
      <c r="I14" s="338">
        <v>0</v>
      </c>
      <c r="J14" s="338">
        <v>4</v>
      </c>
      <c r="K14" s="338">
        <v>3</v>
      </c>
      <c r="L14" s="338">
        <v>0</v>
      </c>
      <c r="M14" s="338">
        <v>2</v>
      </c>
      <c r="N14" s="338">
        <v>0</v>
      </c>
      <c r="O14" s="338">
        <v>0</v>
      </c>
      <c r="P14" s="338">
        <v>0</v>
      </c>
      <c r="Q14" s="338">
        <v>0</v>
      </c>
      <c r="R14" s="338">
        <v>3</v>
      </c>
      <c r="S14" s="340">
        <v>11450</v>
      </c>
      <c r="T14" s="416" t="s">
        <v>446</v>
      </c>
      <c r="U14" s="341" t="s">
        <v>110</v>
      </c>
      <c r="V14" s="340" t="s">
        <v>82</v>
      </c>
      <c r="W14" s="340" t="s">
        <v>124</v>
      </c>
      <c r="X14" s="342" t="s">
        <v>111</v>
      </c>
      <c r="Y14" s="340">
        <v>1</v>
      </c>
      <c r="Z14" s="340">
        <v>1</v>
      </c>
      <c r="AA14" s="340">
        <v>0</v>
      </c>
      <c r="AB14" s="343">
        <v>0</v>
      </c>
    </row>
    <row r="15" spans="1:28" ht="15" customHeight="1" thickBot="1" x14ac:dyDescent="0.4">
      <c r="C15" s="432" t="s">
        <v>63</v>
      </c>
      <c r="D15" s="433"/>
      <c r="E15" s="434"/>
      <c r="F15" s="15">
        <f t="shared" ref="F15:R15" si="0">SUM(F11:F14)</f>
        <v>74</v>
      </c>
      <c r="G15" s="15">
        <f t="shared" si="0"/>
        <v>88</v>
      </c>
      <c r="H15" s="15">
        <f t="shared" si="0"/>
        <v>1</v>
      </c>
      <c r="I15" s="15">
        <f t="shared" si="0"/>
        <v>1</v>
      </c>
      <c r="J15" s="15">
        <f t="shared" si="0"/>
        <v>7</v>
      </c>
      <c r="K15" s="15">
        <f t="shared" si="0"/>
        <v>6</v>
      </c>
      <c r="L15" s="15">
        <f t="shared" si="0"/>
        <v>0</v>
      </c>
      <c r="M15" s="15">
        <f t="shared" si="0"/>
        <v>9</v>
      </c>
      <c r="N15" s="15">
        <f t="shared" si="0"/>
        <v>0</v>
      </c>
      <c r="O15" s="15">
        <f t="shared" si="0"/>
        <v>0</v>
      </c>
      <c r="P15" s="15">
        <f t="shared" si="0"/>
        <v>0</v>
      </c>
      <c r="Q15" s="15">
        <f t="shared" si="0"/>
        <v>1</v>
      </c>
      <c r="R15" s="15">
        <f t="shared" si="0"/>
        <v>8</v>
      </c>
      <c r="W15" s="19"/>
      <c r="X15" s="17" t="s">
        <v>63</v>
      </c>
      <c r="Y15" s="266">
        <f>SUM(Y11:Y14)</f>
        <v>4</v>
      </c>
      <c r="Z15" s="15">
        <f>SUM(Z11:Z14)</f>
        <v>2</v>
      </c>
      <c r="AA15" s="15">
        <f>SUM(AA11:AA14)</f>
        <v>0</v>
      </c>
      <c r="AB15" s="15">
        <f>SUM(AB11:AB14)</f>
        <v>2</v>
      </c>
    </row>
    <row r="16" spans="1:28" x14ac:dyDescent="0.35">
      <c r="A16" t="s">
        <v>372</v>
      </c>
      <c r="F16" s="18"/>
      <c r="G16" s="18"/>
      <c r="H16" s="16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 x14ac:dyDescent="0.35">
      <c r="A17" s="271"/>
      <c r="B17" t="s">
        <v>70</v>
      </c>
    </row>
    <row r="18" spans="1:2" x14ac:dyDescent="0.35">
      <c r="A18" s="269"/>
      <c r="B18" t="s">
        <v>68</v>
      </c>
    </row>
    <row r="19" spans="1:2" x14ac:dyDescent="0.35">
      <c r="A19" s="270"/>
      <c r="B19" t="s">
        <v>69</v>
      </c>
    </row>
    <row r="20" spans="1:2" x14ac:dyDescent="0.35">
      <c r="A20" s="20" t="s">
        <v>29</v>
      </c>
    </row>
  </sheetData>
  <mergeCells count="7">
    <mergeCell ref="P1:R1"/>
    <mergeCell ref="C15:E15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9"/>
  <sheetViews>
    <sheetView workbookViewId="0">
      <pane ySplit="2" topLeftCell="A3" activePane="bottomLeft" state="frozen"/>
      <selection pane="bottomLeft" activeCell="C14" sqref="C14:E15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3" width="19.1796875" customWidth="1"/>
    <col min="24" max="24" width="21" customWidth="1"/>
    <col min="25" max="28" width="3.7265625" customWidth="1"/>
    <col min="30" max="30" width="13.54296875" bestFit="1" customWidth="1"/>
    <col min="32" max="32" width="13.54296875" bestFit="1" customWidth="1"/>
    <col min="34" max="34" width="13.54296875" bestFit="1" customWidth="1"/>
    <col min="36" max="36" width="13.54296875" bestFit="1" customWidth="1"/>
  </cols>
  <sheetData>
    <row r="1" spans="1:31" ht="15" customHeight="1" thickBot="1" x14ac:dyDescent="0.4">
      <c r="A1" s="467" t="s">
        <v>149</v>
      </c>
      <c r="B1" s="468"/>
      <c r="C1" s="468"/>
      <c r="D1" s="260"/>
      <c r="E1" s="462" t="s">
        <v>25</v>
      </c>
      <c r="F1" s="469"/>
      <c r="G1" s="463"/>
      <c r="H1" s="462" t="s">
        <v>24</v>
      </c>
      <c r="I1" s="463"/>
      <c r="J1" s="464" t="s">
        <v>7</v>
      </c>
      <c r="K1" s="465"/>
      <c r="L1" s="465"/>
      <c r="M1" s="466"/>
      <c r="N1" s="464" t="s">
        <v>8</v>
      </c>
      <c r="O1" s="466"/>
      <c r="P1" s="464" t="s">
        <v>26</v>
      </c>
      <c r="Q1" s="465"/>
      <c r="R1" s="466"/>
      <c r="S1" s="66" t="s">
        <v>9</v>
      </c>
      <c r="T1" s="66" t="s">
        <v>10</v>
      </c>
      <c r="U1" s="67" t="s">
        <v>11</v>
      </c>
      <c r="V1" s="66" t="s">
        <v>12</v>
      </c>
      <c r="W1" s="68" t="s">
        <v>27</v>
      </c>
      <c r="X1" s="310" t="s">
        <v>28</v>
      </c>
      <c r="Y1" s="69" t="s">
        <v>21</v>
      </c>
      <c r="Z1" s="18"/>
      <c r="AA1" s="18"/>
      <c r="AB1" s="18"/>
    </row>
    <row r="2" spans="1:31" ht="15" customHeight="1" thickBot="1" x14ac:dyDescent="0.4">
      <c r="A2" s="14" t="s">
        <v>20</v>
      </c>
      <c r="B2" s="70" t="s">
        <v>19</v>
      </c>
      <c r="C2" s="71" t="s">
        <v>18</v>
      </c>
      <c r="D2" s="71" t="s">
        <v>55</v>
      </c>
      <c r="E2" s="72" t="s">
        <v>17</v>
      </c>
      <c r="F2" s="72" t="s">
        <v>5</v>
      </c>
      <c r="G2" s="72" t="s">
        <v>6</v>
      </c>
      <c r="H2" s="73" t="s">
        <v>13</v>
      </c>
      <c r="I2" s="73" t="s">
        <v>4</v>
      </c>
      <c r="J2" s="73" t="s">
        <v>13</v>
      </c>
      <c r="K2" s="73" t="s">
        <v>14</v>
      </c>
      <c r="L2" s="73" t="s">
        <v>3</v>
      </c>
      <c r="M2" s="73" t="s">
        <v>15</v>
      </c>
      <c r="N2" s="73" t="s">
        <v>16</v>
      </c>
      <c r="O2" s="73" t="s">
        <v>17</v>
      </c>
      <c r="P2" s="73" t="s">
        <v>22</v>
      </c>
      <c r="Q2" s="73" t="s">
        <v>23</v>
      </c>
      <c r="R2" s="73" t="s">
        <v>13</v>
      </c>
      <c r="S2" s="74"/>
      <c r="T2" s="75"/>
      <c r="U2" s="76"/>
      <c r="V2" s="74"/>
      <c r="W2" s="368"/>
      <c r="X2" s="77"/>
      <c r="Y2" s="66" t="s">
        <v>1</v>
      </c>
      <c r="Z2" s="66" t="s">
        <v>2</v>
      </c>
      <c r="AA2" s="66" t="s">
        <v>3</v>
      </c>
      <c r="AB2" s="66" t="s">
        <v>4</v>
      </c>
    </row>
    <row r="3" spans="1:31" ht="15" customHeight="1" thickBot="1" x14ac:dyDescent="0.4">
      <c r="A3" s="349">
        <v>42196</v>
      </c>
      <c r="B3" s="351" t="s">
        <v>100</v>
      </c>
      <c r="C3" s="351" t="s">
        <v>132</v>
      </c>
      <c r="D3" s="351" t="s">
        <v>133</v>
      </c>
      <c r="E3" s="352" t="s">
        <v>4</v>
      </c>
      <c r="F3" s="352">
        <v>26</v>
      </c>
      <c r="G3" s="352">
        <v>27</v>
      </c>
      <c r="H3" s="352" t="s">
        <v>106</v>
      </c>
      <c r="I3" s="352" t="s">
        <v>106</v>
      </c>
      <c r="J3" s="352">
        <v>3</v>
      </c>
      <c r="K3" s="352">
        <v>1</v>
      </c>
      <c r="L3" s="352">
        <v>0</v>
      </c>
      <c r="M3" s="352">
        <v>3</v>
      </c>
      <c r="N3" s="352">
        <v>1</v>
      </c>
      <c r="O3" s="352">
        <v>0</v>
      </c>
      <c r="P3" s="352" t="s">
        <v>106</v>
      </c>
      <c r="Q3" s="352" t="s">
        <v>106</v>
      </c>
      <c r="R3" s="352">
        <v>3</v>
      </c>
      <c r="S3" s="377"/>
      <c r="T3" s="378" t="s">
        <v>134</v>
      </c>
      <c r="U3" s="379" t="s">
        <v>135</v>
      </c>
      <c r="V3" s="377" t="s">
        <v>136</v>
      </c>
      <c r="W3" s="354" t="s">
        <v>86</v>
      </c>
      <c r="X3" s="380" t="s">
        <v>137</v>
      </c>
      <c r="Y3" s="381">
        <v>1</v>
      </c>
      <c r="Z3" s="381">
        <v>0</v>
      </c>
      <c r="AA3" s="381">
        <v>0</v>
      </c>
      <c r="AB3" s="382">
        <v>1</v>
      </c>
    </row>
    <row r="4" spans="1:31" ht="15" customHeight="1" thickBot="1" x14ac:dyDescent="0.4">
      <c r="A4" s="349">
        <v>42203</v>
      </c>
      <c r="B4" s="351" t="s">
        <v>138</v>
      </c>
      <c r="C4" s="351" t="s">
        <v>44</v>
      </c>
      <c r="D4" s="351" t="s">
        <v>133</v>
      </c>
      <c r="E4" s="352" t="s">
        <v>2</v>
      </c>
      <c r="F4" s="352">
        <v>30</v>
      </c>
      <c r="G4" s="352">
        <v>22</v>
      </c>
      <c r="H4" s="352">
        <v>0</v>
      </c>
      <c r="I4" s="352">
        <v>0</v>
      </c>
      <c r="J4" s="352">
        <v>3</v>
      </c>
      <c r="K4" s="352">
        <v>3</v>
      </c>
      <c r="L4" s="352">
        <v>0</v>
      </c>
      <c r="M4" s="352">
        <v>3</v>
      </c>
      <c r="N4" s="352">
        <v>0</v>
      </c>
      <c r="O4" s="352">
        <v>0</v>
      </c>
      <c r="P4" s="352">
        <v>0</v>
      </c>
      <c r="Q4" s="352">
        <v>0</v>
      </c>
      <c r="R4" s="352">
        <v>3</v>
      </c>
      <c r="S4" s="377">
        <v>3000</v>
      </c>
      <c r="T4" s="378" t="s">
        <v>139</v>
      </c>
      <c r="U4" s="379" t="s">
        <v>88</v>
      </c>
      <c r="V4" s="377" t="s">
        <v>136</v>
      </c>
      <c r="W4" s="354" t="s">
        <v>140</v>
      </c>
      <c r="X4" s="380" t="s">
        <v>141</v>
      </c>
      <c r="Y4" s="381">
        <v>1</v>
      </c>
      <c r="Z4" s="381">
        <v>1</v>
      </c>
      <c r="AA4" s="381">
        <v>0</v>
      </c>
      <c r="AB4" s="382">
        <v>0</v>
      </c>
    </row>
    <row r="5" spans="1:31" ht="15" customHeight="1" thickBot="1" x14ac:dyDescent="0.4">
      <c r="A5" s="335">
        <v>42209</v>
      </c>
      <c r="B5" s="337" t="s">
        <v>138</v>
      </c>
      <c r="C5" s="337" t="s">
        <v>41</v>
      </c>
      <c r="D5" s="337" t="s">
        <v>143</v>
      </c>
      <c r="E5" s="338" t="s">
        <v>3</v>
      </c>
      <c r="F5" s="338">
        <v>30</v>
      </c>
      <c r="G5" s="338">
        <v>30</v>
      </c>
      <c r="H5" s="338">
        <v>1</v>
      </c>
      <c r="I5" s="338">
        <v>0</v>
      </c>
      <c r="J5" s="338">
        <v>4</v>
      </c>
      <c r="K5" s="338">
        <v>2</v>
      </c>
      <c r="L5" s="338">
        <v>0</v>
      </c>
      <c r="M5" s="338">
        <v>2</v>
      </c>
      <c r="N5" s="338">
        <v>0</v>
      </c>
      <c r="O5" s="338">
        <v>0</v>
      </c>
      <c r="P5" s="338">
        <v>1</v>
      </c>
      <c r="Q5" s="338">
        <v>0</v>
      </c>
      <c r="R5" s="338">
        <v>4</v>
      </c>
      <c r="S5" s="369">
        <v>5500</v>
      </c>
      <c r="T5" s="389" t="s">
        <v>144</v>
      </c>
      <c r="U5" s="371" t="s">
        <v>145</v>
      </c>
      <c r="V5" s="369" t="s">
        <v>136</v>
      </c>
      <c r="W5" s="340" t="s">
        <v>146</v>
      </c>
      <c r="X5" s="372" t="s">
        <v>147</v>
      </c>
      <c r="Y5" s="373">
        <v>1</v>
      </c>
      <c r="Z5" s="373">
        <v>0</v>
      </c>
      <c r="AA5" s="373">
        <v>1</v>
      </c>
      <c r="AB5" s="374">
        <v>0</v>
      </c>
    </row>
    <row r="6" spans="1:31" ht="15" customHeight="1" thickBot="1" x14ac:dyDescent="0.4">
      <c r="A6" s="335">
        <v>42214</v>
      </c>
      <c r="B6" s="337" t="s">
        <v>138</v>
      </c>
      <c r="C6" s="337" t="s">
        <v>43</v>
      </c>
      <c r="D6" s="337" t="s">
        <v>150</v>
      </c>
      <c r="E6" s="338" t="s">
        <v>2</v>
      </c>
      <c r="F6" s="338">
        <v>27</v>
      </c>
      <c r="G6" s="338">
        <v>22</v>
      </c>
      <c r="H6" s="338">
        <v>0</v>
      </c>
      <c r="I6" s="338">
        <v>0</v>
      </c>
      <c r="J6" s="338">
        <v>3</v>
      </c>
      <c r="K6" s="338">
        <v>3</v>
      </c>
      <c r="L6" s="338">
        <v>0</v>
      </c>
      <c r="M6" s="338">
        <v>2</v>
      </c>
      <c r="N6" s="338">
        <v>3</v>
      </c>
      <c r="O6" s="338">
        <v>0</v>
      </c>
      <c r="P6" s="338">
        <v>0</v>
      </c>
      <c r="Q6" s="338">
        <v>1</v>
      </c>
      <c r="R6" s="338">
        <v>2</v>
      </c>
      <c r="S6" s="369">
        <v>8100</v>
      </c>
      <c r="T6" s="389" t="s">
        <v>152</v>
      </c>
      <c r="U6" s="371" t="s">
        <v>117</v>
      </c>
      <c r="V6" s="369" t="s">
        <v>136</v>
      </c>
      <c r="W6" s="340" t="s">
        <v>135</v>
      </c>
      <c r="X6" s="372" t="s">
        <v>153</v>
      </c>
      <c r="Y6" s="373">
        <v>1</v>
      </c>
      <c r="Z6" s="373">
        <v>1</v>
      </c>
      <c r="AA6" s="373">
        <v>0</v>
      </c>
      <c r="AB6" s="374">
        <v>0</v>
      </c>
    </row>
    <row r="7" spans="1:31" ht="15" customHeight="1" thickBot="1" x14ac:dyDescent="0.4">
      <c r="A7" s="335">
        <v>42219</v>
      </c>
      <c r="B7" s="337" t="s">
        <v>157</v>
      </c>
      <c r="C7" s="337" t="s">
        <v>41</v>
      </c>
      <c r="D7" s="337" t="s">
        <v>156</v>
      </c>
      <c r="E7" s="338" t="s">
        <v>2</v>
      </c>
      <c r="F7" s="338">
        <v>39</v>
      </c>
      <c r="G7" s="338">
        <v>29</v>
      </c>
      <c r="H7" s="338" t="s">
        <v>106</v>
      </c>
      <c r="I7" s="338" t="s">
        <v>106</v>
      </c>
      <c r="J7" s="338">
        <v>5</v>
      </c>
      <c r="K7" s="338">
        <v>4</v>
      </c>
      <c r="L7" s="338">
        <v>0</v>
      </c>
      <c r="M7" s="338">
        <v>2</v>
      </c>
      <c r="N7" s="338">
        <v>1</v>
      </c>
      <c r="O7" s="338">
        <v>0</v>
      </c>
      <c r="P7" s="338" t="s">
        <v>106</v>
      </c>
      <c r="Q7" s="338" t="s">
        <v>106</v>
      </c>
      <c r="R7" s="338">
        <v>3</v>
      </c>
      <c r="S7" s="369"/>
      <c r="T7" s="389" t="s">
        <v>161</v>
      </c>
      <c r="U7" s="371" t="s">
        <v>117</v>
      </c>
      <c r="V7" s="369" t="s">
        <v>158</v>
      </c>
      <c r="W7" s="340" t="s">
        <v>159</v>
      </c>
      <c r="X7" s="372" t="s">
        <v>160</v>
      </c>
      <c r="Y7" s="373">
        <v>1</v>
      </c>
      <c r="Z7" s="373">
        <v>1</v>
      </c>
      <c r="AA7" s="373">
        <v>0</v>
      </c>
      <c r="AB7" s="374">
        <v>0</v>
      </c>
    </row>
    <row r="8" spans="1:31" ht="15" customHeight="1" thickBot="1" x14ac:dyDescent="0.4">
      <c r="A8" s="335">
        <v>42253</v>
      </c>
      <c r="B8" s="337" t="s">
        <v>100</v>
      </c>
      <c r="C8" s="337" t="s">
        <v>49</v>
      </c>
      <c r="D8" s="337" t="s">
        <v>382</v>
      </c>
      <c r="E8" s="338" t="s">
        <v>2</v>
      </c>
      <c r="F8" s="338">
        <v>47</v>
      </c>
      <c r="G8" s="338">
        <v>18</v>
      </c>
      <c r="H8" s="338" t="s">
        <v>106</v>
      </c>
      <c r="I8" s="338" t="s">
        <v>106</v>
      </c>
      <c r="J8" s="338">
        <v>5</v>
      </c>
      <c r="K8" s="338">
        <v>5</v>
      </c>
      <c r="L8" s="338">
        <v>0</v>
      </c>
      <c r="M8" s="338">
        <v>4</v>
      </c>
      <c r="N8" s="338">
        <v>1</v>
      </c>
      <c r="O8" s="338">
        <v>0</v>
      </c>
      <c r="P8" s="338" t="s">
        <v>106</v>
      </c>
      <c r="Q8" s="338" t="s">
        <v>106</v>
      </c>
      <c r="R8" s="338">
        <v>3</v>
      </c>
      <c r="S8" s="369"/>
      <c r="T8" s="389" t="s">
        <v>386</v>
      </c>
      <c r="U8" s="371" t="s">
        <v>111</v>
      </c>
      <c r="V8" s="369" t="s">
        <v>136</v>
      </c>
      <c r="W8" s="371" t="s">
        <v>260</v>
      </c>
      <c r="X8" s="340" t="s">
        <v>252</v>
      </c>
      <c r="Y8" s="373">
        <v>1</v>
      </c>
      <c r="Z8" s="373">
        <v>1</v>
      </c>
      <c r="AA8" s="373">
        <v>0</v>
      </c>
      <c r="AB8" s="374">
        <v>0</v>
      </c>
    </row>
    <row r="9" spans="1:31" ht="15" customHeight="1" thickBot="1" x14ac:dyDescent="0.4">
      <c r="A9" s="334">
        <v>42265</v>
      </c>
      <c r="B9" s="345" t="s">
        <v>52</v>
      </c>
      <c r="C9" s="316" t="s">
        <v>31</v>
      </c>
      <c r="D9" s="316" t="s">
        <v>58</v>
      </c>
      <c r="E9" s="325" t="s">
        <v>4</v>
      </c>
      <c r="F9" s="325">
        <v>11</v>
      </c>
      <c r="G9" s="346">
        <v>35</v>
      </c>
      <c r="H9" s="346">
        <v>0</v>
      </c>
      <c r="I9" s="325">
        <v>0</v>
      </c>
      <c r="J9" s="325">
        <v>1</v>
      </c>
      <c r="K9" s="325">
        <v>0</v>
      </c>
      <c r="L9" s="325">
        <v>0</v>
      </c>
      <c r="M9" s="325">
        <v>2</v>
      </c>
      <c r="N9" s="325">
        <v>1</v>
      </c>
      <c r="O9" s="325">
        <v>0</v>
      </c>
      <c r="P9" s="325">
        <v>1</v>
      </c>
      <c r="Q9" s="325">
        <v>0</v>
      </c>
      <c r="R9" s="325">
        <v>4</v>
      </c>
      <c r="S9" s="328">
        <v>80015</v>
      </c>
      <c r="T9" s="414" t="s">
        <v>395</v>
      </c>
      <c r="U9" s="347" t="s">
        <v>86</v>
      </c>
      <c r="V9" s="328" t="s">
        <v>87</v>
      </c>
      <c r="W9" s="328" t="s">
        <v>115</v>
      </c>
      <c r="X9" s="358" t="s">
        <v>89</v>
      </c>
      <c r="Y9" s="328">
        <v>1</v>
      </c>
      <c r="Z9" s="328">
        <v>0</v>
      </c>
      <c r="AA9" s="328">
        <v>0</v>
      </c>
      <c r="AB9" s="333">
        <v>1</v>
      </c>
      <c r="AD9" s="21"/>
      <c r="AE9" s="22"/>
    </row>
    <row r="10" spans="1:31" ht="15" customHeight="1" thickBot="1" x14ac:dyDescent="0.4">
      <c r="A10" s="335">
        <v>42270</v>
      </c>
      <c r="B10" s="336" t="s">
        <v>52</v>
      </c>
      <c r="C10" s="337" t="s">
        <v>30</v>
      </c>
      <c r="D10" s="337" t="s">
        <v>56</v>
      </c>
      <c r="E10" s="338" t="s">
        <v>4</v>
      </c>
      <c r="F10" s="338">
        <v>13</v>
      </c>
      <c r="G10" s="339">
        <v>28</v>
      </c>
      <c r="H10" s="339">
        <v>0</v>
      </c>
      <c r="I10" s="338">
        <v>0</v>
      </c>
      <c r="J10" s="338">
        <v>1</v>
      </c>
      <c r="K10" s="338">
        <v>1</v>
      </c>
      <c r="L10" s="338">
        <v>0</v>
      </c>
      <c r="M10" s="338">
        <v>2</v>
      </c>
      <c r="N10" s="338">
        <v>1</v>
      </c>
      <c r="O10" s="338">
        <v>0</v>
      </c>
      <c r="P10" s="338">
        <v>0</v>
      </c>
      <c r="Q10" s="338">
        <v>0</v>
      </c>
      <c r="R10" s="338">
        <v>3</v>
      </c>
      <c r="S10" s="340">
        <v>67253</v>
      </c>
      <c r="T10" s="344" t="s">
        <v>410</v>
      </c>
      <c r="U10" s="341" t="s">
        <v>80</v>
      </c>
      <c r="V10" s="340" t="s">
        <v>165</v>
      </c>
      <c r="W10" s="340" t="s">
        <v>79</v>
      </c>
      <c r="X10" s="342" t="s">
        <v>128</v>
      </c>
      <c r="Y10" s="340">
        <v>1</v>
      </c>
      <c r="Z10" s="340">
        <v>0</v>
      </c>
      <c r="AA10" s="340">
        <v>0</v>
      </c>
      <c r="AB10" s="343">
        <v>1</v>
      </c>
      <c r="AD10" s="21"/>
      <c r="AE10" s="22"/>
    </row>
    <row r="11" spans="1:31" ht="15" customHeight="1" thickBot="1" x14ac:dyDescent="0.4">
      <c r="A11" s="334">
        <v>42278</v>
      </c>
      <c r="B11" s="345" t="s">
        <v>52</v>
      </c>
      <c r="C11" s="316" t="s">
        <v>34</v>
      </c>
      <c r="D11" s="316" t="s">
        <v>56</v>
      </c>
      <c r="E11" s="325" t="s">
        <v>4</v>
      </c>
      <c r="F11" s="325">
        <v>13</v>
      </c>
      <c r="G11" s="346">
        <v>23</v>
      </c>
      <c r="H11" s="419">
        <v>0</v>
      </c>
      <c r="I11" s="346">
        <v>0</v>
      </c>
      <c r="J11" s="325">
        <v>1</v>
      </c>
      <c r="K11" s="325">
        <v>1</v>
      </c>
      <c r="L11" s="325">
        <v>0</v>
      </c>
      <c r="M11" s="325">
        <v>2</v>
      </c>
      <c r="N11" s="325">
        <v>0</v>
      </c>
      <c r="O11" s="325">
        <v>0</v>
      </c>
      <c r="P11" s="325">
        <v>0</v>
      </c>
      <c r="Q11" s="325">
        <v>0</v>
      </c>
      <c r="R11" s="325">
        <v>2</v>
      </c>
      <c r="S11" s="328">
        <v>71576</v>
      </c>
      <c r="T11" s="391" t="s">
        <v>209</v>
      </c>
      <c r="U11" s="347" t="s">
        <v>115</v>
      </c>
      <c r="V11" s="328" t="s">
        <v>116</v>
      </c>
      <c r="W11" s="328" t="s">
        <v>108</v>
      </c>
      <c r="X11" s="328" t="s">
        <v>111</v>
      </c>
      <c r="Y11" s="328">
        <v>1</v>
      </c>
      <c r="Z11" s="328">
        <v>0</v>
      </c>
      <c r="AA11" s="328">
        <v>0</v>
      </c>
      <c r="AB11" s="333">
        <v>1</v>
      </c>
      <c r="AD11" s="21"/>
      <c r="AE11" s="22"/>
    </row>
    <row r="12" spans="1:31" ht="15" customHeight="1" thickBot="1" x14ac:dyDescent="0.4">
      <c r="A12" s="335">
        <v>42283</v>
      </c>
      <c r="B12" s="336" t="s">
        <v>52</v>
      </c>
      <c r="C12" s="337" t="s">
        <v>33</v>
      </c>
      <c r="D12" s="337" t="s">
        <v>60</v>
      </c>
      <c r="E12" s="338" t="s">
        <v>2</v>
      </c>
      <c r="F12" s="338">
        <v>47</v>
      </c>
      <c r="G12" s="339">
        <v>15</v>
      </c>
      <c r="H12" s="339">
        <v>1</v>
      </c>
      <c r="I12" s="338">
        <v>0</v>
      </c>
      <c r="J12" s="338">
        <v>7</v>
      </c>
      <c r="K12" s="338">
        <v>6</v>
      </c>
      <c r="L12" s="338">
        <v>0</v>
      </c>
      <c r="M12" s="338">
        <v>0</v>
      </c>
      <c r="N12" s="338">
        <v>1</v>
      </c>
      <c r="O12" s="338">
        <v>0</v>
      </c>
      <c r="P12" s="338">
        <v>0</v>
      </c>
      <c r="Q12" s="338">
        <v>0</v>
      </c>
      <c r="R12" s="338">
        <v>2</v>
      </c>
      <c r="S12" s="340">
        <v>30048</v>
      </c>
      <c r="T12" s="416" t="s">
        <v>134</v>
      </c>
      <c r="U12" s="341" t="s">
        <v>145</v>
      </c>
      <c r="V12" s="340" t="s">
        <v>165</v>
      </c>
      <c r="W12" s="340" t="s">
        <v>86</v>
      </c>
      <c r="X12" s="342" t="s">
        <v>128</v>
      </c>
      <c r="Y12" s="340">
        <v>1</v>
      </c>
      <c r="Z12" s="340">
        <v>1</v>
      </c>
      <c r="AA12" s="340">
        <v>0</v>
      </c>
      <c r="AB12" s="343">
        <v>0</v>
      </c>
      <c r="AD12" s="21"/>
      <c r="AE12" s="22"/>
    </row>
    <row r="13" spans="1:31" ht="15" customHeight="1" thickBot="1" x14ac:dyDescent="0.4">
      <c r="C13" s="432" t="s">
        <v>63</v>
      </c>
      <c r="D13" s="433"/>
      <c r="E13" s="434"/>
      <c r="F13" s="15">
        <f t="shared" ref="F13:R13" si="0">SUM(F9:F12)</f>
        <v>84</v>
      </c>
      <c r="G13" s="15">
        <f t="shared" si="0"/>
        <v>101</v>
      </c>
      <c r="H13" s="15">
        <f t="shared" si="0"/>
        <v>1</v>
      </c>
      <c r="I13" s="15">
        <f t="shared" si="0"/>
        <v>0</v>
      </c>
      <c r="J13" s="15">
        <f t="shared" si="0"/>
        <v>10</v>
      </c>
      <c r="K13" s="15">
        <f t="shared" si="0"/>
        <v>8</v>
      </c>
      <c r="L13" s="15">
        <f t="shared" si="0"/>
        <v>0</v>
      </c>
      <c r="M13" s="15">
        <f t="shared" si="0"/>
        <v>6</v>
      </c>
      <c r="N13" s="15">
        <f t="shared" si="0"/>
        <v>3</v>
      </c>
      <c r="O13" s="15">
        <f t="shared" si="0"/>
        <v>0</v>
      </c>
      <c r="P13" s="15">
        <f t="shared" si="0"/>
        <v>1</v>
      </c>
      <c r="Q13" s="15">
        <f t="shared" si="0"/>
        <v>0</v>
      </c>
      <c r="R13" s="15">
        <f t="shared" si="0"/>
        <v>11</v>
      </c>
      <c r="W13" s="19"/>
      <c r="X13" s="17" t="s">
        <v>36</v>
      </c>
      <c r="Y13" s="266">
        <f>SUM(Y9:Y12)</f>
        <v>4</v>
      </c>
      <c r="Z13" s="15">
        <f>SUM(Z9:Z12)</f>
        <v>1</v>
      </c>
      <c r="AA13" s="15">
        <f>SUM(AA9:AA12)</f>
        <v>0</v>
      </c>
      <c r="AB13" s="15">
        <f>SUM(AB9:AB12)</f>
        <v>3</v>
      </c>
      <c r="AD13" s="21"/>
      <c r="AE13" s="22"/>
    </row>
    <row r="14" spans="1:31" x14ac:dyDescent="0.35">
      <c r="A14" t="s">
        <v>151</v>
      </c>
    </row>
    <row r="15" spans="1:31" x14ac:dyDescent="0.35">
      <c r="A15" t="s">
        <v>385</v>
      </c>
    </row>
    <row r="16" spans="1:31" x14ac:dyDescent="0.35">
      <c r="A16" s="271"/>
      <c r="B16" t="s">
        <v>70</v>
      </c>
    </row>
    <row r="17" spans="1:2" x14ac:dyDescent="0.35">
      <c r="A17" s="269"/>
      <c r="B17" t="s">
        <v>68</v>
      </c>
    </row>
    <row r="18" spans="1:2" x14ac:dyDescent="0.35">
      <c r="A18" s="270"/>
      <c r="B18" t="s">
        <v>69</v>
      </c>
    </row>
    <row r="19" spans="1:2" x14ac:dyDescent="0.35">
      <c r="A19" s="20" t="s">
        <v>29</v>
      </c>
    </row>
  </sheetData>
  <mergeCells count="7">
    <mergeCell ref="H1:I1"/>
    <mergeCell ref="J1:M1"/>
    <mergeCell ref="N1:O1"/>
    <mergeCell ref="P1:R1"/>
    <mergeCell ref="C13:E13"/>
    <mergeCell ref="A1:C1"/>
    <mergeCell ref="E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339</vt:i4>
      </vt:variant>
    </vt:vector>
  </HeadingPairs>
  <TitlesOfParts>
    <vt:vector size="359" baseType="lpstr">
      <vt:lpstr>AR</vt:lpstr>
      <vt:lpstr>AU</vt:lpstr>
      <vt:lpstr>CA</vt:lpstr>
      <vt:lpstr>EN</vt:lpstr>
      <vt:lpstr>FR</vt:lpstr>
      <vt:lpstr>GE</vt:lpstr>
      <vt:lpstr>IR</vt:lpstr>
      <vt:lpstr>IT</vt:lpstr>
      <vt:lpstr>FJ</vt:lpstr>
      <vt:lpstr>JP</vt:lpstr>
      <vt:lpstr>NM</vt:lpstr>
      <vt:lpstr>NZ</vt:lpstr>
      <vt:lpstr>RM</vt:lpstr>
      <vt:lpstr>SM</vt:lpstr>
      <vt:lpstr>SC</vt:lpstr>
      <vt:lpstr>SA</vt:lpstr>
      <vt:lpstr>TG</vt:lpstr>
      <vt:lpstr>US</vt:lpstr>
      <vt:lpstr>UR</vt:lpstr>
      <vt:lpstr>WL</vt:lpstr>
      <vt:lpstr>argoveralllb</vt:lpstr>
      <vt:lpstr>argoverallptsag</vt:lpstr>
      <vt:lpstr>argoverallptsfor</vt:lpstr>
      <vt:lpstr>argoverallreds</vt:lpstr>
      <vt:lpstr>argoveralltb</vt:lpstr>
      <vt:lpstr>argoveralltbcon</vt:lpstr>
      <vt:lpstr>argoveralltries</vt:lpstr>
      <vt:lpstr>argoveralltriescon</vt:lpstr>
      <vt:lpstr>argoverallyellows</vt:lpstr>
      <vt:lpstr>Argpooldrawn</vt:lpstr>
      <vt:lpstr>Argpoollb</vt:lpstr>
      <vt:lpstr>Argpoollost</vt:lpstr>
      <vt:lpstr>Argpoolpld</vt:lpstr>
      <vt:lpstr>Argpoolptsag</vt:lpstr>
      <vt:lpstr>Argpoolreds</vt:lpstr>
      <vt:lpstr>Argpooltb</vt:lpstr>
      <vt:lpstr>Argpooltbcon</vt:lpstr>
      <vt:lpstr>Argpooltriescon</vt:lpstr>
      <vt:lpstr>Argpooltriesfor</vt:lpstr>
      <vt:lpstr>Argpoolwon</vt:lpstr>
      <vt:lpstr>Argpoolyellows</vt:lpstr>
      <vt:lpstr>Argptsfor</vt:lpstr>
      <vt:lpstr>ausbp</vt:lpstr>
      <vt:lpstr>ausd</vt:lpstr>
      <vt:lpstr>ausl</vt:lpstr>
      <vt:lpstr>auslb</vt:lpstr>
      <vt:lpstr>auslbcon</vt:lpstr>
      <vt:lpstr>ausoveralldrawn</vt:lpstr>
      <vt:lpstr>ausoveralllost</vt:lpstr>
      <vt:lpstr>ausoverallpld</vt:lpstr>
      <vt:lpstr>ausoverallptsaga</vt:lpstr>
      <vt:lpstr>ausoverallptsfor</vt:lpstr>
      <vt:lpstr>ausoveralltriescon</vt:lpstr>
      <vt:lpstr>ausoveralltriesscored</vt:lpstr>
      <vt:lpstr>ausoverallwon</vt:lpstr>
      <vt:lpstr>auspl</vt:lpstr>
      <vt:lpstr>auspooldrawn</vt:lpstr>
      <vt:lpstr>auspoollb</vt:lpstr>
      <vt:lpstr>auspoollost</vt:lpstr>
      <vt:lpstr>auspoolpld</vt:lpstr>
      <vt:lpstr>auspoolptsag</vt:lpstr>
      <vt:lpstr>auspoolptsfor</vt:lpstr>
      <vt:lpstr>auspooltb</vt:lpstr>
      <vt:lpstr>auspooltriescon</vt:lpstr>
      <vt:lpstr>auspooltriesscored</vt:lpstr>
      <vt:lpstr>auspoolwon</vt:lpstr>
      <vt:lpstr>ausptsa</vt:lpstr>
      <vt:lpstr>ausptsf</vt:lpstr>
      <vt:lpstr>ausred</vt:lpstr>
      <vt:lpstr>austb</vt:lpstr>
      <vt:lpstr>austbcon</vt:lpstr>
      <vt:lpstr>austra</vt:lpstr>
      <vt:lpstr>austrf</vt:lpstr>
      <vt:lpstr>auswon</vt:lpstr>
      <vt:lpstr>ausyellow</vt:lpstr>
      <vt:lpstr>canlb</vt:lpstr>
      <vt:lpstr>canlbcon</vt:lpstr>
      <vt:lpstr>canpooldrawn</vt:lpstr>
      <vt:lpstr>canpoollost</vt:lpstr>
      <vt:lpstr>canpoolpld</vt:lpstr>
      <vt:lpstr>canpoolptsag</vt:lpstr>
      <vt:lpstr>canpoolptsscored</vt:lpstr>
      <vt:lpstr>canpooltriescon</vt:lpstr>
      <vt:lpstr>canpooltriesscored</vt:lpstr>
      <vt:lpstr>canpoolwoin</vt:lpstr>
      <vt:lpstr>canred</vt:lpstr>
      <vt:lpstr>cantb</vt:lpstr>
      <vt:lpstr>cantbcon</vt:lpstr>
      <vt:lpstr>canyellow</vt:lpstr>
      <vt:lpstr>englb</vt:lpstr>
      <vt:lpstr>englbcon</vt:lpstr>
      <vt:lpstr>engpooldrawn</vt:lpstr>
      <vt:lpstr>engpoollost</vt:lpstr>
      <vt:lpstr>engpoolpld</vt:lpstr>
      <vt:lpstr>engpoolptsag</vt:lpstr>
      <vt:lpstr>engpoolptsscored</vt:lpstr>
      <vt:lpstr>engpooltriescon</vt:lpstr>
      <vt:lpstr>engpooltriesscored</vt:lpstr>
      <vt:lpstr>engpoolwon</vt:lpstr>
      <vt:lpstr>engtb</vt:lpstr>
      <vt:lpstr>engtbcon</vt:lpstr>
      <vt:lpstr>engtriescon</vt:lpstr>
      <vt:lpstr>feapoolptsag</vt:lpstr>
      <vt:lpstr>fijlb</vt:lpstr>
      <vt:lpstr>fijlbcon</vt:lpstr>
      <vt:lpstr>Fijpooldrawn</vt:lpstr>
      <vt:lpstr>Fijpoollost</vt:lpstr>
      <vt:lpstr>Fijpoolpld</vt:lpstr>
      <vt:lpstr>Fijpoolptsag</vt:lpstr>
      <vt:lpstr>Fijpoolptsscored</vt:lpstr>
      <vt:lpstr>Fijpooltriescon</vt:lpstr>
      <vt:lpstr>Fijpooltriesscored</vt:lpstr>
      <vt:lpstr>Fijpoolwon</vt:lpstr>
      <vt:lpstr>fijred</vt:lpstr>
      <vt:lpstr>fijtb</vt:lpstr>
      <vt:lpstr>fijtbcon</vt:lpstr>
      <vt:lpstr>fijyellow</vt:lpstr>
      <vt:lpstr>fralb</vt:lpstr>
      <vt:lpstr>fralbcon</vt:lpstr>
      <vt:lpstr>fraoveralldrawn</vt:lpstr>
      <vt:lpstr>fraoveralllost</vt:lpstr>
      <vt:lpstr>fraoverallpld</vt:lpstr>
      <vt:lpstr>fraoverallptsag</vt:lpstr>
      <vt:lpstr>fraoverallptsscored</vt:lpstr>
      <vt:lpstr>fraoveralltriescon</vt:lpstr>
      <vt:lpstr>fraoveralltriesscored</vt:lpstr>
      <vt:lpstr>fraoverallwon</vt:lpstr>
      <vt:lpstr>frapooldrawn</vt:lpstr>
      <vt:lpstr>frapoollost</vt:lpstr>
      <vt:lpstr>frapoolpld</vt:lpstr>
      <vt:lpstr>frapoolptsscored</vt:lpstr>
      <vt:lpstr>frapooltriescon</vt:lpstr>
      <vt:lpstr>frapooltriesscored</vt:lpstr>
      <vt:lpstr>frapoolwon</vt:lpstr>
      <vt:lpstr>frared</vt:lpstr>
      <vt:lpstr>fratb</vt:lpstr>
      <vt:lpstr>fratbcon</vt:lpstr>
      <vt:lpstr>frayellow</vt:lpstr>
      <vt:lpstr>geolb</vt:lpstr>
      <vt:lpstr>geolbcon</vt:lpstr>
      <vt:lpstr>geopooldrawn</vt:lpstr>
      <vt:lpstr>geopoollost</vt:lpstr>
      <vt:lpstr>geopoolpld</vt:lpstr>
      <vt:lpstr>geopoolptsag</vt:lpstr>
      <vt:lpstr>geopoolptsscored</vt:lpstr>
      <vt:lpstr>geopooltriescon</vt:lpstr>
      <vt:lpstr>geopooltriesscored</vt:lpstr>
      <vt:lpstr>geopoolwon</vt:lpstr>
      <vt:lpstr>geotb</vt:lpstr>
      <vt:lpstr>geotbcon</vt:lpstr>
      <vt:lpstr>irelb</vt:lpstr>
      <vt:lpstr>irelbcon</vt:lpstr>
      <vt:lpstr>ireoveralldrawn</vt:lpstr>
      <vt:lpstr>ireoveralllost</vt:lpstr>
      <vt:lpstr>ireoverallpld</vt:lpstr>
      <vt:lpstr>ireoverallptsag</vt:lpstr>
      <vt:lpstr>ireoverallptsscored</vt:lpstr>
      <vt:lpstr>ireoveralltriescon</vt:lpstr>
      <vt:lpstr>ireoveralltriesscored</vt:lpstr>
      <vt:lpstr>ireoverallwon</vt:lpstr>
      <vt:lpstr>irepooldrawn</vt:lpstr>
      <vt:lpstr>irepoollost</vt:lpstr>
      <vt:lpstr>irepoolpld</vt:lpstr>
      <vt:lpstr>irepoolptsag</vt:lpstr>
      <vt:lpstr>irepoolptsscored</vt:lpstr>
      <vt:lpstr>irepooltriescon</vt:lpstr>
      <vt:lpstr>irepooltriesscored</vt:lpstr>
      <vt:lpstr>irepoolwon</vt:lpstr>
      <vt:lpstr>irered</vt:lpstr>
      <vt:lpstr>iretb</vt:lpstr>
      <vt:lpstr>iretbcon</vt:lpstr>
      <vt:lpstr>ireyellow</vt:lpstr>
      <vt:lpstr>italb</vt:lpstr>
      <vt:lpstr>italbcon</vt:lpstr>
      <vt:lpstr>itapooldrawm</vt:lpstr>
      <vt:lpstr>itapoollost</vt:lpstr>
      <vt:lpstr>itapoolpld</vt:lpstr>
      <vt:lpstr>itapoolptsag</vt:lpstr>
      <vt:lpstr>itapoolptsscored</vt:lpstr>
      <vt:lpstr>itapooltriescon</vt:lpstr>
      <vt:lpstr>itapooltriesscored</vt:lpstr>
      <vt:lpstr>itapoolwon</vt:lpstr>
      <vt:lpstr>itatb</vt:lpstr>
      <vt:lpstr>itatbcon</vt:lpstr>
      <vt:lpstr>jpnlb</vt:lpstr>
      <vt:lpstr>jpnlbcon</vt:lpstr>
      <vt:lpstr>jpnpooldrawn</vt:lpstr>
      <vt:lpstr>jpnpoollost</vt:lpstr>
      <vt:lpstr>jpnpoolpld</vt:lpstr>
      <vt:lpstr>jpnpoolptsag</vt:lpstr>
      <vt:lpstr>jpnpoolptsscored</vt:lpstr>
      <vt:lpstr>jpnpooltriescon</vt:lpstr>
      <vt:lpstr>jpnpooltriesscored</vt:lpstr>
      <vt:lpstr>jpnpoolwon</vt:lpstr>
      <vt:lpstr>jpntb</vt:lpstr>
      <vt:lpstr>jpntbcon</vt:lpstr>
      <vt:lpstr>namlb</vt:lpstr>
      <vt:lpstr>namlbcon</vt:lpstr>
      <vt:lpstr>nampooldrawn</vt:lpstr>
      <vt:lpstr>nampoollost</vt:lpstr>
      <vt:lpstr>nampoolpld</vt:lpstr>
      <vt:lpstr>nampoolptsag</vt:lpstr>
      <vt:lpstr>nampoolptsscored</vt:lpstr>
      <vt:lpstr>nampooltriescon</vt:lpstr>
      <vt:lpstr>nampooltriesscored</vt:lpstr>
      <vt:lpstr>nampoolwon</vt:lpstr>
      <vt:lpstr>namtb</vt:lpstr>
      <vt:lpstr>namtbcon</vt:lpstr>
      <vt:lpstr>nzllb</vt:lpstr>
      <vt:lpstr>nzllbcon</vt:lpstr>
      <vt:lpstr>nzloveralldrawn</vt:lpstr>
      <vt:lpstr>nzloveralllost</vt:lpstr>
      <vt:lpstr>nzloverallpld</vt:lpstr>
      <vt:lpstr>nzloverallptsag</vt:lpstr>
      <vt:lpstr>nzloverallptsscored</vt:lpstr>
      <vt:lpstr>nzloveralltriescon</vt:lpstr>
      <vt:lpstr>nzloveralltriesscored</vt:lpstr>
      <vt:lpstr>nzloverallwon</vt:lpstr>
      <vt:lpstr>nzlpooldrawn</vt:lpstr>
      <vt:lpstr>nzlpoollost</vt:lpstr>
      <vt:lpstr>nzlpoolpld</vt:lpstr>
      <vt:lpstr>nzlpoolptsag</vt:lpstr>
      <vt:lpstr>nzlpoolptsscored</vt:lpstr>
      <vt:lpstr>nzlpooltriescon</vt:lpstr>
      <vt:lpstr>nzlpooltriesscored</vt:lpstr>
      <vt:lpstr>nzlpoolwon</vt:lpstr>
      <vt:lpstr>nzlred</vt:lpstr>
      <vt:lpstr>nzltb</vt:lpstr>
      <vt:lpstr>nzltbcon</vt:lpstr>
      <vt:lpstr>nzlyellow</vt:lpstr>
      <vt:lpstr>romlb</vt:lpstr>
      <vt:lpstr>romlbcon</vt:lpstr>
      <vt:lpstr>rompooldrawn</vt:lpstr>
      <vt:lpstr>rompoollost</vt:lpstr>
      <vt:lpstr>rompoolpld</vt:lpstr>
      <vt:lpstr>rompoolptsag</vt:lpstr>
      <vt:lpstr>rompoolptsscored</vt:lpstr>
      <vt:lpstr>rompooltriescon</vt:lpstr>
      <vt:lpstr>rompooltriesscored</vt:lpstr>
      <vt:lpstr>rompoolwon</vt:lpstr>
      <vt:lpstr>romtb</vt:lpstr>
      <vt:lpstr>romtbcon</vt:lpstr>
      <vt:lpstr>rsalb</vt:lpstr>
      <vt:lpstr>rsalbcon</vt:lpstr>
      <vt:lpstr>rsaoveralldrawn</vt:lpstr>
      <vt:lpstr>rsaoveralllost</vt:lpstr>
      <vt:lpstr>rsaoverallpld</vt:lpstr>
      <vt:lpstr>rsaoverallptsag</vt:lpstr>
      <vt:lpstr>rsaoverallptsscored</vt:lpstr>
      <vt:lpstr>rsaoveralltriescon</vt:lpstr>
      <vt:lpstr>rsaoveralltriesscored</vt:lpstr>
      <vt:lpstr>rsaoverallwon</vt:lpstr>
      <vt:lpstr>rsapooldrawn</vt:lpstr>
      <vt:lpstr>rsapoollost</vt:lpstr>
      <vt:lpstr>rsapoolpld</vt:lpstr>
      <vt:lpstr>rsapoolptsag</vt:lpstr>
      <vt:lpstr>rsapoolptsscored</vt:lpstr>
      <vt:lpstr>rsapooltriescon</vt:lpstr>
      <vt:lpstr>rsapooltriesscored</vt:lpstr>
      <vt:lpstr>rsapoolwon</vt:lpstr>
      <vt:lpstr>rsared</vt:lpstr>
      <vt:lpstr>rsatb</vt:lpstr>
      <vt:lpstr>rsatbcon</vt:lpstr>
      <vt:lpstr>rsayellow</vt:lpstr>
      <vt:lpstr>samlb</vt:lpstr>
      <vt:lpstr>samlbcon</vt:lpstr>
      <vt:lpstr>sampooldrawn</vt:lpstr>
      <vt:lpstr>sampoollost</vt:lpstr>
      <vt:lpstr>sampoolpld</vt:lpstr>
      <vt:lpstr>sampoolptsag</vt:lpstr>
      <vt:lpstr>sampoolptsscored</vt:lpstr>
      <vt:lpstr>sampooltriescon</vt:lpstr>
      <vt:lpstr>sampooltriesscored</vt:lpstr>
      <vt:lpstr>sampoolwon</vt:lpstr>
      <vt:lpstr>samtb</vt:lpstr>
      <vt:lpstr>samtbcon</vt:lpstr>
      <vt:lpstr>scolb</vt:lpstr>
      <vt:lpstr>scolbcon</vt:lpstr>
      <vt:lpstr>scooveralldrawn</vt:lpstr>
      <vt:lpstr>scooveralllost</vt:lpstr>
      <vt:lpstr>scooverallpld</vt:lpstr>
      <vt:lpstr>scooverallptsag</vt:lpstr>
      <vt:lpstr>scooverallptsscored</vt:lpstr>
      <vt:lpstr>scooveralltriescon</vt:lpstr>
      <vt:lpstr>scooveralltriesscored</vt:lpstr>
      <vt:lpstr>scooverallwon</vt:lpstr>
      <vt:lpstr>scopooldrawn</vt:lpstr>
      <vt:lpstr>scopoollost</vt:lpstr>
      <vt:lpstr>scopoolpld</vt:lpstr>
      <vt:lpstr>scopoolptsag</vt:lpstr>
      <vt:lpstr>scopoolptsscored</vt:lpstr>
      <vt:lpstr>scopooltriescon</vt:lpstr>
      <vt:lpstr>scopooltriesscored</vt:lpstr>
      <vt:lpstr>scopoolwon</vt:lpstr>
      <vt:lpstr>scored</vt:lpstr>
      <vt:lpstr>scotb</vt:lpstr>
      <vt:lpstr>scotbcon</vt:lpstr>
      <vt:lpstr>scoyellow</vt:lpstr>
      <vt:lpstr>tgalb</vt:lpstr>
      <vt:lpstr>tgalbcon</vt:lpstr>
      <vt:lpstr>tgapooldrawn</vt:lpstr>
      <vt:lpstr>tgapoollost</vt:lpstr>
      <vt:lpstr>tgapoolpld</vt:lpstr>
      <vt:lpstr>tgapoolptsag</vt:lpstr>
      <vt:lpstr>tgapoolptsscored</vt:lpstr>
      <vt:lpstr>tgapooltriescon</vt:lpstr>
      <vt:lpstr>tgapooltriesscored</vt:lpstr>
      <vt:lpstr>tgapoolwon</vt:lpstr>
      <vt:lpstr>tgatb</vt:lpstr>
      <vt:lpstr>tgatbcon</vt:lpstr>
      <vt:lpstr>triesscored</vt:lpstr>
      <vt:lpstr>urulb</vt:lpstr>
      <vt:lpstr>urulbcon</vt:lpstr>
      <vt:lpstr>urupooldrawn</vt:lpstr>
      <vt:lpstr>urupoollost</vt:lpstr>
      <vt:lpstr>urupoolpld</vt:lpstr>
      <vt:lpstr>urupoolptsag</vt:lpstr>
      <vt:lpstr>urupoolptsscored</vt:lpstr>
      <vt:lpstr>urupooltriesscored</vt:lpstr>
      <vt:lpstr>urupoolwon</vt:lpstr>
      <vt:lpstr>urutb</vt:lpstr>
      <vt:lpstr>urutbcon</vt:lpstr>
      <vt:lpstr>urutriescon</vt:lpstr>
      <vt:lpstr>usalb</vt:lpstr>
      <vt:lpstr>usalbcon</vt:lpstr>
      <vt:lpstr>usapooldrawn</vt:lpstr>
      <vt:lpstr>usapoollost</vt:lpstr>
      <vt:lpstr>usapoolpld</vt:lpstr>
      <vt:lpstr>usapoolptsag</vt:lpstr>
      <vt:lpstr>usapoolptsscored</vt:lpstr>
      <vt:lpstr>usapooltriescon</vt:lpstr>
      <vt:lpstr>usapooltriesscored</vt:lpstr>
      <vt:lpstr>usapoolwon</vt:lpstr>
      <vt:lpstr>usatb</vt:lpstr>
      <vt:lpstr>usatbcon</vt:lpstr>
      <vt:lpstr>wallb</vt:lpstr>
      <vt:lpstr>wallbcon</vt:lpstr>
      <vt:lpstr>waloveralldrawn</vt:lpstr>
      <vt:lpstr>waloveralllost</vt:lpstr>
      <vt:lpstr>waloverallpld</vt:lpstr>
      <vt:lpstr>waloverallptsscored</vt:lpstr>
      <vt:lpstr>waloveralltriescon</vt:lpstr>
      <vt:lpstr>waloveralltriesconcorr</vt:lpstr>
      <vt:lpstr>waloveralltriesscored</vt:lpstr>
      <vt:lpstr>waloverallwon</vt:lpstr>
      <vt:lpstr>walpooldrawn</vt:lpstr>
      <vt:lpstr>walpoollost</vt:lpstr>
      <vt:lpstr>walpoolpld</vt:lpstr>
      <vt:lpstr>walpoolptsag</vt:lpstr>
      <vt:lpstr>walpoolptsscored</vt:lpstr>
      <vt:lpstr>walpooltriescon</vt:lpstr>
      <vt:lpstr>walpooltriesscored</vt:lpstr>
      <vt:lpstr>walpoolwon</vt:lpstr>
      <vt:lpstr>walred</vt:lpstr>
      <vt:lpstr>walredcorr</vt:lpstr>
      <vt:lpstr>waltb</vt:lpstr>
      <vt:lpstr>waltbcon</vt:lpstr>
      <vt:lpstr>walyellow</vt:lpstr>
      <vt:lpstr>walyellowcorr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2022-11-19T13:08:06Z</dcterms:modified>
</cp:coreProperties>
</file>